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mc:AlternateContent xmlns:mc="http://schemas.openxmlformats.org/markup-compatibility/2006">
    <mc:Choice Requires="x15">
      <x15ac:absPath xmlns:x15ac="http://schemas.microsoft.com/office/spreadsheetml/2010/11/ac" url="C:\Users\小白\Desktop\项目支出绩效自评表（134项） - 副本\项目支出绩效自评表（134项）\"/>
    </mc:Choice>
  </mc:AlternateContent>
  <xr:revisionPtr revIDLastSave="0" documentId="13_ncr:1_{F7EF3217-A9A2-44E7-ACA8-BF5BB583512F}" xr6:coauthVersionLast="47" xr6:coauthVersionMax="47" xr10:uidLastSave="{00000000-0000-0000-0000-000000000000}"/>
  <bookViews>
    <workbookView xWindow="-98" yWindow="-98" windowWidth="19396" windowHeight="11596" xr2:uid="{00000000-000D-0000-FFFF-FFFF00000000}"/>
  </bookViews>
  <sheets>
    <sheet name="终稿" sheetId="1" r:id="rId1"/>
  </sheets>
  <definedNames>
    <definedName name="_xlnm.Print_Area" localSheetId="0">终稿!$A$1:$J$27</definedName>
  </definedNames>
  <calcPr calcId="191029"/>
</workbook>
</file>

<file path=xl/calcChain.xml><?xml version="1.0" encoding="utf-8"?>
<calcChain xmlns="http://schemas.openxmlformats.org/spreadsheetml/2006/main">
  <c r="I7" i="1" l="1"/>
  <c r="I6" i="1"/>
  <c r="J6" i="1" s="1"/>
  <c r="I27" i="1" s="1"/>
</calcChain>
</file>

<file path=xl/sharedStrings.xml><?xml version="1.0" encoding="utf-8"?>
<sst xmlns="http://schemas.openxmlformats.org/spreadsheetml/2006/main" count="93" uniqueCount="85">
  <si>
    <t xml:space="preserve">项目支出绩效自评表 </t>
  </si>
  <si>
    <t>（2020年度）</t>
  </si>
  <si>
    <t>项目名称</t>
  </si>
  <si>
    <t>2020年度北京社会公益慈善汇展览服务</t>
  </si>
  <si>
    <t>主管部门</t>
  </si>
  <si>
    <t>北京市民政局</t>
  </si>
  <si>
    <t>实施单位</t>
  </si>
  <si>
    <t>项目资金 （万元）</t>
  </si>
  <si>
    <t>年初预算数</t>
  </si>
  <si>
    <t>全年预算数（A）</t>
  </si>
  <si>
    <t>全年执行数（B）</t>
  </si>
  <si>
    <t>分值</t>
  </si>
  <si>
    <t>执行率（B/A)</t>
  </si>
  <si>
    <t>得分</t>
  </si>
  <si>
    <t>年度资金总额：</t>
  </si>
  <si>
    <t>其中：当年财政拨款</t>
  </si>
  <si>
    <t>——</t>
  </si>
  <si>
    <t>上年结转资金</t>
  </si>
  <si>
    <t>其他资金</t>
  </si>
  <si>
    <t>年度总体目标</t>
  </si>
  <si>
    <t>预期目标</t>
  </si>
  <si>
    <t>实际完成情况</t>
  </si>
  <si>
    <t>年初设定目标:将每年一度的原市社工委“公益汇”与原市民政局“慈善周”活动整合，动员协调全市各级各类社会组织广泛参与，通过展板展示、互动交流、观摩体验、资源对接、咨询服务等方式，充分展示全市社会公益慈善成果、宣传社会公益理念,扩大社会影响，有计划、有重点地扶持一批品牌社会组织以及品牌项目。</t>
  </si>
  <si>
    <t>截至2020年12月底，汇展各项任务指标达到预期。区分专题展示、项目展示、人物展示、交流活动展播、消费扶贫、个性化展示等板块，全景展现首都社会组织在社会建设方面发挥的重要作用和取得的丰硕成果，推动资源对接，促进公益事业发展。围绕党的建设、脱贫攻坚、疫情防控、公益慈善与志愿服务、行业治理、基层社会治理、社会心理建设、文化建设、对外交流交往、科技创新等10个专题，制作了10部宣传短片，对390个典型项目进行了分类展示。从734个社会组织项目评选出300个优秀项目，举办了10场项目推介会。制作1部公益慈善主题宣传片和30条慈善奖获得者短视频，对获得首都慈善奖的5家慈善组织、5家爱心企业、20个慈善个人进行集中展示播放，点击量超31350人次。邀请48位公益人士及业界资深工作者开展10场前沿交流活动，参与直播及观看量达67210人次。集聚10个地区的222个特色扶贫产品，开展10场线上扶贫带货，吸引超过18600人次参与线上“消费扶贫”活动。为666家参展机构设计了专属“网店”，集中汇展期间，累计访问、转发达66159人次，累计点赞量达153219人次。中国社会报、北京日报、今日头条等30多家主流媒体和网络新媒体，累计发布“汇展”报道512篇次，在北京社会组织众扶平台“汇展”专栏中发布相关报道40余篇，阅读量19930人次，取得良好社会效益，在回收的调查问卷中，满意度超过95%，希望再度参加此类汇展。</t>
  </si>
  <si>
    <t>绩效指标</t>
  </si>
  <si>
    <t>一级指标</t>
  </si>
  <si>
    <t>二级指标</t>
  </si>
  <si>
    <t>三级指标</t>
  </si>
  <si>
    <t>年度指标值(A)</t>
  </si>
  <si>
    <t>实际完成值(B)</t>
  </si>
  <si>
    <t>偏差原因分析及改进措施</t>
  </si>
  <si>
    <t>产
出
指
标</t>
  </si>
  <si>
    <t>数量指标</t>
  </si>
  <si>
    <t>参展社会组织</t>
  </si>
  <si>
    <t>≥2000家社会组织受益</t>
  </si>
  <si>
    <t>超过3000家</t>
  </si>
  <si>
    <t>社会组织资源对接</t>
  </si>
  <si>
    <t>≥100个项目</t>
  </si>
  <si>
    <t>300个项目</t>
  </si>
  <si>
    <t>参观人次</t>
  </si>
  <si>
    <t>≥3万人次</t>
  </si>
  <si>
    <t>30.2136万人次</t>
  </si>
  <si>
    <t>偏差原因：受疫情影响活动由线下改为线上，线上参观人数较多；
改进措施：充分考虑疫情影响因素，提高绩效目标设置和项目内容安排的合理性。</t>
  </si>
  <si>
    <t>质量指标</t>
  </si>
  <si>
    <t>社会组织参与提升率</t>
  </si>
  <si>
    <t>≥50%</t>
  </si>
  <si>
    <t>70%</t>
  </si>
  <si>
    <t>社会组织合作项目年度增长率</t>
  </si>
  <si>
    <t>≥20%</t>
  </si>
  <si>
    <t>超过30%</t>
  </si>
  <si>
    <t>公众捐赠人数增长率</t>
  </si>
  <si>
    <t>大于等于20%</t>
  </si>
  <si>
    <t>偏差原因：受疫情影响活动由线下改为线上，线上捐赠人数较多；
改进措施：充分考虑疫情影响因素，提高绩效目标设置和项目内容安排的合理性。</t>
  </si>
  <si>
    <t>进度指标</t>
  </si>
  <si>
    <t>时间进度</t>
  </si>
  <si>
    <t>12月底前完成</t>
  </si>
  <si>
    <t>成本指标</t>
  </si>
  <si>
    <t>项目预算控制数</t>
  </si>
  <si>
    <t>174.07万元</t>
  </si>
  <si>
    <t>172.461万元</t>
  </si>
  <si>
    <t>效益指标</t>
  </si>
  <si>
    <t>社会效益指标</t>
  </si>
  <si>
    <t>社会组织自我宣传能力提升</t>
  </si>
  <si>
    <t>通过搭建公益服务的“展示”平台，积极倡导和传播先进的公益理念，为公益组织搭建一个综合展览展示平台</t>
  </si>
  <si>
    <t>网上搭建了公益服务的“展示”平台，公益理念得到倡导和传播，为公益组织搭建一个综合展览展示平台，但部分宣传内容还不详细。</t>
  </si>
  <si>
    <t>偏差原因：部分社会组织录入平台宣传信息较少；
改进措施：持续平台宣传，更新部分内容。</t>
  </si>
  <si>
    <t>民智启发作用</t>
  </si>
  <si>
    <t>通过搭建社会公众的“感知”平台，让观展群体近距离了解公益、感受公益，教育、启发和培养人们的公益参与意识</t>
  </si>
  <si>
    <t>搭建了社会公众的“感知”平台，让观展群体近距离了解公益、感受公益，教育、启发和培养了人们的公益参与意识。</t>
  </si>
  <si>
    <t>资源配置</t>
  </si>
  <si>
    <t>通过搭建公益组织的“资源对接”平台，引导多种形式的合作洽谈和工作对接，使“供需双方”开展富有成效的合作</t>
  </si>
  <si>
    <t>搭建了公益组织的“资源对接”平台，使参与社会组织开展了多种形式的合作洽谈和工作对接，有部分社会组织对接不充分，影响后续工作合作成效</t>
  </si>
  <si>
    <t>偏差原因：部分社会组织主动对接积极性、持续性不够；
改进措施：持续平台运行，为社会组织提供对接保障。</t>
  </si>
  <si>
    <t>社会组织能力提升</t>
  </si>
  <si>
    <t>通过搭建公益力量“跨界合作”平台，引导政府部门、社会组织、企业、媒体、公众于一体的“跨界合作”</t>
  </si>
  <si>
    <t>通过搭建公益力量“跨界合作”平台，引导政府部门、社会组织、企业、媒体、公众进行“跨界合作”。基本达到预期目的，但在促进政府部门全面参与方面需要提升。</t>
  </si>
  <si>
    <t>偏差原因：掌握政府信息资源有限，对政府部门动员能力有限；
改进措施：持续平台运维，继续搭建公益力量“跨界合作”平台。</t>
  </si>
  <si>
    <t>满意度指标</t>
  </si>
  <si>
    <t>服务对象
满意度指标</t>
  </si>
  <si>
    <t>社会组织满意度</t>
  </si>
  <si>
    <t>≥90%</t>
  </si>
  <si>
    <t>观展群众满意度</t>
  </si>
  <si>
    <t>大于等于90%</t>
  </si>
  <si>
    <t>总分</t>
  </si>
  <si>
    <t>北京市社会团体管理办公室</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</si>
</sst>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76" formatCode="0.00_);[Red]\(0.00\)"/>
    <numFmt numFmtId="177" formatCode="0.00_ "/>
  </numFmts>
  <fonts count="6" x14ac:knownFonts="1">
    <font>
      <sz val="11"/>
      <color indexed="8"/>
      <name val="宋体"/>
      <charset val="134"/>
    </font>
    <font>
      <sz val="10"/>
      <color indexed="8"/>
      <name val="宋体"/>
      <family val="3"/>
      <charset val="134"/>
    </font>
    <font>
      <sz val="9"/>
      <color indexed="8"/>
      <name val="宋体"/>
      <family val="3"/>
      <charset val="134"/>
    </font>
    <font>
      <sz val="9"/>
      <name val="宋体"/>
      <family val="3"/>
      <charset val="134"/>
    </font>
    <font>
      <sz val="12"/>
      <name val="宋体"/>
      <family val="3"/>
      <charset val="134"/>
    </font>
    <font>
      <sz val="11"/>
      <color indexed="8"/>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style="thin">
        <color auto="1"/>
      </right>
      <top style="thin">
        <color auto="1"/>
      </top>
      <bottom style="thin">
        <color auto="1"/>
      </bottom>
      <diagonal style="thin">
        <color auto="1"/>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5">
    <xf numFmtId="0" fontId="0" fillId="0" borderId="0">
      <alignment vertical="center"/>
    </xf>
    <xf numFmtId="0" fontId="5" fillId="0" borderId="0"/>
    <xf numFmtId="0" fontId="4" fillId="0" borderId="0"/>
    <xf numFmtId="9" fontId="5" fillId="0" borderId="0" applyFont="0" applyFill="0" applyBorder="0" applyAlignment="0" applyProtection="0">
      <alignment vertical="center"/>
    </xf>
    <xf numFmtId="43" fontId="5" fillId="0" borderId="0" applyFont="0" applyFill="0" applyBorder="0" applyAlignment="0" applyProtection="0">
      <alignment vertical="center"/>
    </xf>
  </cellStyleXfs>
  <cellXfs count="53">
    <xf numFmtId="0" fontId="0" fillId="0" borderId="0" xfId="0">
      <alignment vertical="center"/>
    </xf>
    <xf numFmtId="0" fontId="0" fillId="0" borderId="0" xfId="0" applyFont="1" applyAlignment="1">
      <alignment vertical="center"/>
    </xf>
    <xf numFmtId="0" fontId="0" fillId="0" borderId="0" xfId="0" applyFont="1">
      <alignment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5" xfId="0" applyFont="1" applyBorder="1" applyAlignment="1">
      <alignment horizontal="center" vertical="center"/>
    </xf>
    <xf numFmtId="0" fontId="2" fillId="0" borderId="1" xfId="0" applyFont="1" applyBorder="1" applyAlignment="1">
      <alignment horizontal="left" vertical="center"/>
    </xf>
    <xf numFmtId="0" fontId="3" fillId="0" borderId="6" xfId="2" applyFont="1" applyBorder="1" applyAlignment="1">
      <alignment horizontal="center" vertical="center" wrapText="1"/>
    </xf>
    <xf numFmtId="0" fontId="2" fillId="0" borderId="1" xfId="0" applyFont="1" applyBorder="1" applyAlignment="1">
      <alignment vertical="center" wrapText="1"/>
    </xf>
    <xf numFmtId="0" fontId="1" fillId="0" borderId="1" xfId="0" applyFont="1" applyBorder="1" applyAlignment="1">
      <alignment horizontal="center" vertical="center"/>
    </xf>
    <xf numFmtId="176" fontId="2" fillId="0" borderId="1" xfId="3" applyNumberFormat="1" applyFont="1" applyBorder="1" applyAlignment="1">
      <alignment horizontal="center" vertical="center"/>
    </xf>
    <xf numFmtId="176" fontId="3" fillId="0" borderId="1" xfId="3" applyNumberFormat="1" applyFont="1" applyBorder="1" applyAlignment="1">
      <alignment horizontal="center" vertical="center"/>
    </xf>
    <xf numFmtId="177" fontId="2" fillId="0" borderId="1" xfId="0" applyNumberFormat="1" applyFont="1" applyBorder="1" applyAlignment="1">
      <alignment horizontal="center" vertical="center"/>
    </xf>
    <xf numFmtId="176" fontId="2" fillId="0" borderId="1" xfId="0" applyNumberFormat="1" applyFont="1" applyBorder="1" applyAlignment="1">
      <alignment horizontal="right" vertical="center"/>
    </xf>
    <xf numFmtId="177" fontId="2" fillId="0" borderId="1" xfId="0" applyNumberFormat="1" applyFont="1" applyBorder="1" applyAlignment="1">
      <alignment horizontal="center" vertical="center" wrapText="1"/>
    </xf>
    <xf numFmtId="9" fontId="2"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2" fillId="0" borderId="1" xfId="1" applyFont="1" applyBorder="1" applyAlignment="1">
      <alignment horizontal="left" vertical="center" wrapText="1"/>
    </xf>
    <xf numFmtId="10" fontId="2" fillId="0" borderId="1" xfId="0" applyNumberFormat="1" applyFont="1" applyFill="1" applyBorder="1" applyAlignment="1">
      <alignment horizontal="center" vertical="center"/>
    </xf>
    <xf numFmtId="177" fontId="1" fillId="0" borderId="1" xfId="0" applyNumberFormat="1" applyFont="1" applyBorder="1" applyAlignment="1">
      <alignment horizontal="center" vertical="center"/>
    </xf>
    <xf numFmtId="10" fontId="2" fillId="0" borderId="1" xfId="0" applyNumberFormat="1" applyFont="1" applyBorder="1" applyAlignment="1">
      <alignment horizontal="center" vertical="center"/>
    </xf>
    <xf numFmtId="176" fontId="2" fillId="0" borderId="1" xfId="4" applyNumberFormat="1"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NumberFormat="1" applyFont="1" applyFill="1" applyBorder="1" applyAlignment="1">
      <alignment horizontal="left" vertical="center" wrapText="1"/>
    </xf>
    <xf numFmtId="0" fontId="1" fillId="0" borderId="0" xfId="0" applyFont="1" applyBorder="1" applyAlignment="1">
      <alignment horizontal="left" vertical="center" wrapText="1"/>
    </xf>
    <xf numFmtId="0" fontId="1" fillId="0" borderId="0" xfId="0" applyFont="1" applyBorder="1" applyAlignment="1">
      <alignment horizontal="left" vertical="center"/>
    </xf>
    <xf numFmtId="0" fontId="2" fillId="0" borderId="6" xfId="0" applyFont="1" applyBorder="1" applyAlignment="1">
      <alignment horizontal="center" vertical="center" textRotation="255"/>
    </xf>
    <xf numFmtId="0" fontId="2" fillId="0" borderId="7" xfId="0" applyFont="1" applyBorder="1" applyAlignment="1">
      <alignment horizontal="center" vertical="center" textRotation="255"/>
    </xf>
    <xf numFmtId="0" fontId="2" fillId="0" borderId="8" xfId="0" applyFont="1" applyBorder="1" applyAlignment="1">
      <alignment horizontal="center" vertical="center" textRotation="255"/>
    </xf>
    <xf numFmtId="0" fontId="3" fillId="0" borderId="6" xfId="2" applyFont="1" applyBorder="1" applyAlignment="1">
      <alignment horizontal="center" vertical="center" wrapText="1"/>
    </xf>
    <xf numFmtId="0" fontId="3" fillId="0" borderId="8" xfId="2" applyFont="1" applyBorder="1" applyAlignment="1">
      <alignment horizontal="center" vertical="center" wrapText="1"/>
    </xf>
    <xf numFmtId="0" fontId="3" fillId="0" borderId="1" xfId="2" applyFont="1" applyBorder="1" applyAlignment="1">
      <alignment horizontal="center" vertical="center" textRotation="255" wrapText="1"/>
    </xf>
    <xf numFmtId="0" fontId="3" fillId="0" borderId="1" xfId="2" applyFont="1" applyBorder="1" applyAlignment="1">
      <alignment horizontal="center" vertical="center" wrapText="1"/>
    </xf>
    <xf numFmtId="0" fontId="3" fillId="0" borderId="7" xfId="2" applyFont="1" applyBorder="1" applyAlignment="1">
      <alignment horizontal="center" vertical="center" wrapText="1"/>
    </xf>
    <xf numFmtId="0" fontId="2" fillId="0" borderId="2" xfId="0" applyFont="1" applyBorder="1" applyAlignment="1">
      <alignment horizontal="center" vertical="center" wrapText="1"/>
    </xf>
    <xf numFmtId="0" fontId="1" fillId="0" borderId="1" xfId="0" applyFont="1" applyBorder="1" applyAlignment="1">
      <alignment horizontal="center" vertical="center"/>
    </xf>
    <xf numFmtId="0" fontId="3" fillId="0" borderId="2" xfId="0" applyFont="1" applyBorder="1" applyAlignment="1">
      <alignment horizontal="center" vertical="center" wrapText="1"/>
    </xf>
    <xf numFmtId="0" fontId="2" fillId="0" borderId="2" xfId="0" applyFont="1" applyBorder="1" applyAlignment="1">
      <alignment horizontal="left" vertical="center" wrapText="1"/>
    </xf>
    <xf numFmtId="0" fontId="2" fillId="0" borderId="2" xfId="0" applyNumberFormat="1"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176" fontId="2" fillId="0" borderId="2" xfId="0" applyNumberFormat="1" applyFont="1" applyBorder="1" applyAlignment="1">
      <alignment horizontal="center" vertical="center"/>
    </xf>
    <xf numFmtId="176" fontId="2" fillId="0" borderId="3" xfId="0" applyNumberFormat="1" applyFont="1" applyBorder="1" applyAlignment="1">
      <alignment horizontal="center" vertical="center"/>
    </xf>
    <xf numFmtId="176" fontId="2" fillId="0" borderId="4" xfId="0" applyNumberFormat="1" applyFont="1" applyBorder="1" applyAlignment="1">
      <alignment horizontal="center" vertical="center"/>
    </xf>
    <xf numFmtId="0" fontId="2" fillId="0" borderId="1" xfId="0"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Border="1" applyAlignment="1">
      <alignment horizontal="center" vertical="center" wrapText="1"/>
    </xf>
    <xf numFmtId="0" fontId="2" fillId="0" borderId="1" xfId="0" applyFont="1" applyBorder="1" applyAlignment="1">
      <alignment horizontal="center" vertical="center"/>
    </xf>
  </cellXfs>
  <cellStyles count="5">
    <cellStyle name="百分比" xfId="3" builtinId="5"/>
    <cellStyle name="常规" xfId="0" builtinId="0"/>
    <cellStyle name="常规 2" xfId="2" xr:uid="{00000000-0005-0000-0000-000002000000}"/>
    <cellStyle name="常规 4" xfId="1" xr:uid="{00000000-0005-0000-0000-000001000000}"/>
    <cellStyle name="千位分隔" xfId="4"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1"/>
  <sheetViews>
    <sheetView tabSelected="1" view="pageBreakPreview" zoomScale="76" zoomScaleNormal="106" zoomScaleSheetLayoutView="76" workbookViewId="0">
      <selection activeCell="D5" sqref="A5:XFD5"/>
    </sheetView>
  </sheetViews>
  <sheetFormatPr defaultColWidth="9" defaultRowHeight="13.5" x14ac:dyDescent="0.3"/>
  <cols>
    <col min="1" max="1" width="6.6640625" style="2" customWidth="1"/>
    <col min="2" max="2" width="10.33203125" style="2" customWidth="1"/>
    <col min="3" max="3" width="13.33203125" style="2" customWidth="1"/>
    <col min="4" max="4" width="27.796875" style="2" customWidth="1"/>
    <col min="5" max="5" width="15.1328125" style="2" customWidth="1"/>
    <col min="6" max="6" width="14.1328125" style="2" customWidth="1"/>
    <col min="7" max="7" width="36.796875" style="2" customWidth="1"/>
    <col min="8" max="8" width="13.6640625" style="2" customWidth="1"/>
    <col min="9" max="9" width="14.33203125" style="2" customWidth="1"/>
    <col min="10" max="10" width="22" style="2" customWidth="1"/>
    <col min="11" max="16384" width="9" style="2"/>
  </cols>
  <sheetData>
    <row r="1" spans="1:12" ht="30" customHeight="1" x14ac:dyDescent="0.3">
      <c r="A1" s="50" t="s">
        <v>0</v>
      </c>
      <c r="B1" s="50"/>
      <c r="C1" s="50"/>
      <c r="D1" s="50"/>
      <c r="E1" s="50"/>
      <c r="F1" s="50"/>
      <c r="G1" s="50"/>
      <c r="H1" s="50"/>
      <c r="I1" s="50"/>
      <c r="J1" s="50"/>
    </row>
    <row r="2" spans="1:12" ht="26" customHeight="1" x14ac:dyDescent="0.3">
      <c r="A2" s="51" t="s">
        <v>1</v>
      </c>
      <c r="B2" s="51"/>
      <c r="C2" s="51"/>
      <c r="D2" s="51"/>
      <c r="E2" s="51"/>
      <c r="F2" s="51"/>
      <c r="G2" s="51"/>
      <c r="H2" s="51"/>
      <c r="I2" s="51"/>
      <c r="J2" s="51"/>
    </row>
    <row r="3" spans="1:12" ht="19.05" customHeight="1" x14ac:dyDescent="0.3">
      <c r="A3" s="52" t="s">
        <v>2</v>
      </c>
      <c r="B3" s="52"/>
      <c r="C3" s="52"/>
      <c r="D3" s="52" t="s">
        <v>3</v>
      </c>
      <c r="E3" s="52"/>
      <c r="F3" s="52"/>
      <c r="G3" s="52"/>
      <c r="H3" s="52"/>
      <c r="I3" s="52"/>
      <c r="J3" s="52"/>
    </row>
    <row r="4" spans="1:12" ht="19.05" customHeight="1" x14ac:dyDescent="0.3">
      <c r="A4" s="52" t="s">
        <v>4</v>
      </c>
      <c r="B4" s="52"/>
      <c r="C4" s="52"/>
      <c r="D4" s="52" t="s">
        <v>5</v>
      </c>
      <c r="E4" s="52"/>
      <c r="F4" s="52"/>
      <c r="G4" s="3" t="s">
        <v>6</v>
      </c>
      <c r="H4" s="42" t="s">
        <v>84</v>
      </c>
      <c r="I4" s="43"/>
      <c r="J4" s="44"/>
    </row>
    <row r="5" spans="1:12" ht="34.5" customHeight="1" x14ac:dyDescent="0.3">
      <c r="A5" s="49" t="s">
        <v>7</v>
      </c>
      <c r="B5" s="49"/>
      <c r="C5" s="49"/>
      <c r="D5" s="5"/>
      <c r="E5" s="3" t="s">
        <v>8</v>
      </c>
      <c r="F5" s="3" t="s">
        <v>9</v>
      </c>
      <c r="G5" s="3" t="s">
        <v>10</v>
      </c>
      <c r="H5" s="4" t="s">
        <v>11</v>
      </c>
      <c r="I5" s="4" t="s">
        <v>12</v>
      </c>
      <c r="J5" s="3" t="s">
        <v>13</v>
      </c>
    </row>
    <row r="6" spans="1:12" ht="19.05" customHeight="1" x14ac:dyDescent="0.3">
      <c r="A6" s="49"/>
      <c r="B6" s="49"/>
      <c r="C6" s="49"/>
      <c r="D6" s="3" t="s">
        <v>14</v>
      </c>
      <c r="E6" s="10">
        <v>245</v>
      </c>
      <c r="F6" s="11">
        <v>174.072</v>
      </c>
      <c r="G6" s="11">
        <v>172.46100000000001</v>
      </c>
      <c r="H6" s="12">
        <v>10</v>
      </c>
      <c r="I6" s="20">
        <f>G6/F6</f>
        <v>0.99074520887908457</v>
      </c>
      <c r="J6" s="21">
        <f>I6*H6</f>
        <v>9.9074520887908459</v>
      </c>
    </row>
    <row r="7" spans="1:12" ht="19.05" customHeight="1" x14ac:dyDescent="0.3">
      <c r="A7" s="49"/>
      <c r="B7" s="49"/>
      <c r="C7" s="49"/>
      <c r="D7" s="6" t="s">
        <v>15</v>
      </c>
      <c r="E7" s="10">
        <v>245</v>
      </c>
      <c r="F7" s="11">
        <v>174.072</v>
      </c>
      <c r="G7" s="11">
        <v>172.46100000000001</v>
      </c>
      <c r="H7" s="3" t="s">
        <v>16</v>
      </c>
      <c r="I7" s="20">
        <f>G7/F7</f>
        <v>0.99074520887908457</v>
      </c>
      <c r="J7" s="4" t="s">
        <v>16</v>
      </c>
    </row>
    <row r="8" spans="1:12" ht="19.05" customHeight="1" x14ac:dyDescent="0.3">
      <c r="A8" s="49"/>
      <c r="B8" s="49"/>
      <c r="C8" s="49"/>
      <c r="D8" s="6" t="s">
        <v>17</v>
      </c>
      <c r="E8" s="6"/>
      <c r="F8" s="13"/>
      <c r="G8" s="13"/>
      <c r="H8" s="3" t="s">
        <v>16</v>
      </c>
      <c r="I8" s="20"/>
      <c r="J8" s="3" t="s">
        <v>16</v>
      </c>
    </row>
    <row r="9" spans="1:12" ht="19.05" customHeight="1" x14ac:dyDescent="0.3">
      <c r="A9" s="49"/>
      <c r="B9" s="49"/>
      <c r="C9" s="49"/>
      <c r="D9" s="6" t="s">
        <v>18</v>
      </c>
      <c r="E9" s="6"/>
      <c r="F9" s="13"/>
      <c r="G9" s="13"/>
      <c r="H9" s="3" t="s">
        <v>16</v>
      </c>
      <c r="I9" s="20"/>
      <c r="J9" s="4" t="s">
        <v>16</v>
      </c>
    </row>
    <row r="10" spans="1:12" ht="19.05" customHeight="1" x14ac:dyDescent="0.3">
      <c r="A10" s="26" t="s">
        <v>19</v>
      </c>
      <c r="B10" s="34" t="s">
        <v>20</v>
      </c>
      <c r="C10" s="45"/>
      <c r="D10" s="45"/>
      <c r="E10" s="45"/>
      <c r="F10" s="41"/>
      <c r="G10" s="46" t="s">
        <v>21</v>
      </c>
      <c r="H10" s="47"/>
      <c r="I10" s="47"/>
      <c r="J10" s="48"/>
    </row>
    <row r="11" spans="1:12" s="1" customFormat="1" ht="183" customHeight="1" x14ac:dyDescent="0.3">
      <c r="A11" s="27"/>
      <c r="B11" s="38" t="s">
        <v>22</v>
      </c>
      <c r="C11" s="39"/>
      <c r="D11" s="39"/>
      <c r="E11" s="39"/>
      <c r="F11" s="40"/>
      <c r="G11" s="38" t="s">
        <v>23</v>
      </c>
      <c r="H11" s="39"/>
      <c r="I11" s="39"/>
      <c r="J11" s="40"/>
    </row>
    <row r="12" spans="1:12" ht="26" customHeight="1" x14ac:dyDescent="0.3">
      <c r="A12" s="26" t="s">
        <v>24</v>
      </c>
      <c r="B12" s="4" t="s">
        <v>25</v>
      </c>
      <c r="C12" s="3" t="s">
        <v>26</v>
      </c>
      <c r="D12" s="3" t="s">
        <v>27</v>
      </c>
      <c r="E12" s="34" t="s">
        <v>28</v>
      </c>
      <c r="F12" s="41"/>
      <c r="G12" s="3" t="s">
        <v>29</v>
      </c>
      <c r="H12" s="4" t="s">
        <v>11</v>
      </c>
      <c r="I12" s="4" t="s">
        <v>13</v>
      </c>
      <c r="J12" s="4" t="s">
        <v>30</v>
      </c>
    </row>
    <row r="13" spans="1:12" ht="21" customHeight="1" x14ac:dyDescent="0.3">
      <c r="A13" s="28"/>
      <c r="B13" s="29" t="s">
        <v>31</v>
      </c>
      <c r="C13" s="29" t="s">
        <v>32</v>
      </c>
      <c r="D13" s="8" t="s">
        <v>33</v>
      </c>
      <c r="E13" s="34" t="s">
        <v>34</v>
      </c>
      <c r="F13" s="34"/>
      <c r="G13" s="3" t="s">
        <v>35</v>
      </c>
      <c r="H13" s="14">
        <v>5</v>
      </c>
      <c r="I13" s="14">
        <v>5</v>
      </c>
      <c r="J13" s="3"/>
    </row>
    <row r="14" spans="1:12" ht="21" customHeight="1" x14ac:dyDescent="0.3">
      <c r="A14" s="28"/>
      <c r="B14" s="30"/>
      <c r="C14" s="30"/>
      <c r="D14" s="8" t="s">
        <v>36</v>
      </c>
      <c r="E14" s="34" t="s">
        <v>37</v>
      </c>
      <c r="F14" s="34"/>
      <c r="G14" s="3" t="s">
        <v>38</v>
      </c>
      <c r="H14" s="14">
        <v>5</v>
      </c>
      <c r="I14" s="14">
        <v>5</v>
      </c>
      <c r="J14" s="3"/>
    </row>
    <row r="15" spans="1:12" ht="105" customHeight="1" x14ac:dyDescent="0.3">
      <c r="A15" s="28"/>
      <c r="B15" s="30"/>
      <c r="C15" s="30"/>
      <c r="D15" s="8" t="s">
        <v>39</v>
      </c>
      <c r="E15" s="34" t="s">
        <v>40</v>
      </c>
      <c r="F15" s="34"/>
      <c r="G15" s="3" t="s">
        <v>41</v>
      </c>
      <c r="H15" s="14">
        <v>5</v>
      </c>
      <c r="I15" s="14">
        <v>3.5</v>
      </c>
      <c r="J15" s="22" t="s">
        <v>42</v>
      </c>
      <c r="L15" s="1"/>
    </row>
    <row r="16" spans="1:12" x14ac:dyDescent="0.3">
      <c r="A16" s="28"/>
      <c r="B16" s="30"/>
      <c r="C16" s="29" t="s">
        <v>43</v>
      </c>
      <c r="D16" s="8" t="s">
        <v>44</v>
      </c>
      <c r="E16" s="34" t="s">
        <v>45</v>
      </c>
      <c r="F16" s="34"/>
      <c r="G16" s="4" t="s">
        <v>46</v>
      </c>
      <c r="H16" s="14">
        <v>5</v>
      </c>
      <c r="I16" s="14">
        <v>5</v>
      </c>
      <c r="J16" s="6"/>
    </row>
    <row r="17" spans="1:10" x14ac:dyDescent="0.3">
      <c r="A17" s="28"/>
      <c r="B17" s="30"/>
      <c r="C17" s="30"/>
      <c r="D17" s="8" t="s">
        <v>47</v>
      </c>
      <c r="E17" s="34" t="s">
        <v>48</v>
      </c>
      <c r="F17" s="34"/>
      <c r="G17" s="4" t="s">
        <v>49</v>
      </c>
      <c r="H17" s="14">
        <v>5</v>
      </c>
      <c r="I17" s="14">
        <v>5</v>
      </c>
      <c r="J17" s="6"/>
    </row>
    <row r="18" spans="1:10" ht="108" customHeight="1" x14ac:dyDescent="0.3">
      <c r="A18" s="28"/>
      <c r="B18" s="30"/>
      <c r="C18" s="33"/>
      <c r="D18" s="8" t="s">
        <v>50</v>
      </c>
      <c r="E18" s="34" t="s">
        <v>51</v>
      </c>
      <c r="F18" s="34"/>
      <c r="G18" s="15">
        <v>0.78</v>
      </c>
      <c r="H18" s="14">
        <v>5</v>
      </c>
      <c r="I18" s="14">
        <v>4.5</v>
      </c>
      <c r="J18" s="22" t="s">
        <v>52</v>
      </c>
    </row>
    <row r="19" spans="1:10" ht="21" customHeight="1" x14ac:dyDescent="0.3">
      <c r="A19" s="28"/>
      <c r="B19" s="30"/>
      <c r="C19" s="7" t="s">
        <v>53</v>
      </c>
      <c r="D19" s="8" t="s">
        <v>54</v>
      </c>
      <c r="E19" s="34" t="s">
        <v>55</v>
      </c>
      <c r="F19" s="34"/>
      <c r="G19" s="3" t="s">
        <v>55</v>
      </c>
      <c r="H19" s="14">
        <v>10</v>
      </c>
      <c r="I19" s="14">
        <v>10</v>
      </c>
      <c r="J19" s="6"/>
    </row>
    <row r="20" spans="1:10" ht="21" customHeight="1" x14ac:dyDescent="0.3">
      <c r="A20" s="28"/>
      <c r="B20" s="30"/>
      <c r="C20" s="7" t="s">
        <v>56</v>
      </c>
      <c r="D20" s="8" t="s">
        <v>57</v>
      </c>
      <c r="E20" s="36" t="s">
        <v>58</v>
      </c>
      <c r="F20" s="36"/>
      <c r="G20" s="16" t="s">
        <v>59</v>
      </c>
      <c r="H20" s="14">
        <v>10</v>
      </c>
      <c r="I20" s="14">
        <v>10</v>
      </c>
      <c r="J20" s="6"/>
    </row>
    <row r="21" spans="1:10" ht="71" customHeight="1" x14ac:dyDescent="0.3">
      <c r="A21" s="28"/>
      <c r="B21" s="31" t="s">
        <v>60</v>
      </c>
      <c r="C21" s="29" t="s">
        <v>61</v>
      </c>
      <c r="D21" s="8" t="s">
        <v>62</v>
      </c>
      <c r="E21" s="37" t="s">
        <v>63</v>
      </c>
      <c r="F21" s="37"/>
      <c r="G21" s="17" t="s">
        <v>64</v>
      </c>
      <c r="H21" s="14">
        <v>8</v>
      </c>
      <c r="I21" s="14">
        <v>7</v>
      </c>
      <c r="J21" s="23" t="s">
        <v>65</v>
      </c>
    </row>
    <row r="22" spans="1:10" ht="55.05" customHeight="1" x14ac:dyDescent="0.3">
      <c r="A22" s="28"/>
      <c r="B22" s="31"/>
      <c r="C22" s="30"/>
      <c r="D22" s="8" t="s">
        <v>66</v>
      </c>
      <c r="E22" s="37" t="s">
        <v>67</v>
      </c>
      <c r="F22" s="37"/>
      <c r="G22" s="17" t="s">
        <v>68</v>
      </c>
      <c r="H22" s="14">
        <v>7</v>
      </c>
      <c r="I22" s="14">
        <v>7</v>
      </c>
      <c r="J22" s="6"/>
    </row>
    <row r="23" spans="1:10" ht="92" customHeight="1" x14ac:dyDescent="0.3">
      <c r="A23" s="28"/>
      <c r="B23" s="31"/>
      <c r="C23" s="30"/>
      <c r="D23" s="8" t="s">
        <v>69</v>
      </c>
      <c r="E23" s="37" t="s">
        <v>70</v>
      </c>
      <c r="F23" s="37"/>
      <c r="G23" s="17" t="s">
        <v>71</v>
      </c>
      <c r="H23" s="14">
        <v>7</v>
      </c>
      <c r="I23" s="14">
        <v>6</v>
      </c>
      <c r="J23" s="22" t="s">
        <v>72</v>
      </c>
    </row>
    <row r="24" spans="1:10" ht="91.05" customHeight="1" x14ac:dyDescent="0.3">
      <c r="A24" s="28"/>
      <c r="B24" s="31"/>
      <c r="C24" s="33"/>
      <c r="D24" s="8" t="s">
        <v>73</v>
      </c>
      <c r="E24" s="37" t="s">
        <v>74</v>
      </c>
      <c r="F24" s="37"/>
      <c r="G24" s="17" t="s">
        <v>75</v>
      </c>
      <c r="H24" s="14">
        <v>8</v>
      </c>
      <c r="I24" s="14">
        <v>7</v>
      </c>
      <c r="J24" s="22" t="s">
        <v>76</v>
      </c>
    </row>
    <row r="25" spans="1:10" ht="36" customHeight="1" x14ac:dyDescent="0.3">
      <c r="A25" s="28"/>
      <c r="B25" s="32" t="s">
        <v>77</v>
      </c>
      <c r="C25" s="29" t="s">
        <v>78</v>
      </c>
      <c r="D25" s="8" t="s">
        <v>79</v>
      </c>
      <c r="E25" s="34" t="s">
        <v>80</v>
      </c>
      <c r="F25" s="34"/>
      <c r="G25" s="18">
        <v>0.94</v>
      </c>
      <c r="H25" s="14">
        <v>5</v>
      </c>
      <c r="I25" s="14">
        <v>5</v>
      </c>
      <c r="J25" s="3"/>
    </row>
    <row r="26" spans="1:10" ht="36" customHeight="1" x14ac:dyDescent="0.3">
      <c r="A26" s="28"/>
      <c r="B26" s="32"/>
      <c r="C26" s="30"/>
      <c r="D26" s="8" t="s">
        <v>81</v>
      </c>
      <c r="E26" s="34" t="s">
        <v>82</v>
      </c>
      <c r="F26" s="34"/>
      <c r="G26" s="18">
        <v>0.95</v>
      </c>
      <c r="H26" s="14">
        <v>5</v>
      </c>
      <c r="I26" s="14">
        <v>5</v>
      </c>
      <c r="J26" s="3"/>
    </row>
    <row r="27" spans="1:10" ht="25.05" customHeight="1" x14ac:dyDescent="0.3">
      <c r="A27" s="35" t="s">
        <v>83</v>
      </c>
      <c r="B27" s="35"/>
      <c r="C27" s="35"/>
      <c r="D27" s="35"/>
      <c r="E27" s="35"/>
      <c r="F27" s="35"/>
      <c r="G27" s="35"/>
      <c r="H27" s="19">
        <v>100</v>
      </c>
      <c r="I27" s="19">
        <f>SUM(I13:I26)+J6</f>
        <v>94.907452088790848</v>
      </c>
      <c r="J27" s="9"/>
    </row>
    <row r="28" spans="1:10" ht="18.75" customHeight="1" x14ac:dyDescent="0.3">
      <c r="A28" s="25"/>
      <c r="B28" s="25"/>
      <c r="C28" s="25"/>
      <c r="D28" s="25"/>
      <c r="E28" s="25"/>
      <c r="F28" s="25"/>
      <c r="G28" s="25"/>
      <c r="H28" s="25"/>
      <c r="I28" s="25"/>
      <c r="J28" s="25"/>
    </row>
    <row r="29" spans="1:10" ht="44" customHeight="1" x14ac:dyDescent="0.3">
      <c r="A29" s="24"/>
      <c r="B29" s="24"/>
      <c r="C29" s="24"/>
      <c r="D29" s="24"/>
      <c r="E29" s="24"/>
      <c r="F29" s="24"/>
      <c r="G29" s="24"/>
      <c r="H29" s="24"/>
      <c r="I29" s="24"/>
      <c r="J29" s="24"/>
    </row>
    <row r="30" spans="1:10" ht="29.25" customHeight="1" x14ac:dyDescent="0.3">
      <c r="A30" s="24"/>
      <c r="B30" s="24"/>
      <c r="C30" s="24"/>
      <c r="D30" s="24"/>
      <c r="E30" s="24"/>
      <c r="F30" s="24"/>
      <c r="G30" s="24"/>
      <c r="H30" s="24"/>
      <c r="I30" s="24"/>
      <c r="J30" s="24"/>
    </row>
    <row r="31" spans="1:10" ht="19.5" customHeight="1" x14ac:dyDescent="0.3">
      <c r="A31" s="25"/>
      <c r="B31" s="25"/>
      <c r="C31" s="25"/>
      <c r="D31" s="25"/>
      <c r="E31" s="25"/>
      <c r="F31" s="25"/>
      <c r="G31" s="25"/>
      <c r="H31" s="25"/>
      <c r="I31" s="25"/>
      <c r="J31" s="25"/>
    </row>
  </sheetData>
  <mergeCells count="41">
    <mergeCell ref="A1:J1"/>
    <mergeCell ref="A2:J2"/>
    <mergeCell ref="A3:C3"/>
    <mergeCell ref="D3:J3"/>
    <mergeCell ref="A4:C4"/>
    <mergeCell ref="D4:F4"/>
    <mergeCell ref="H4:J4"/>
    <mergeCell ref="B10:F10"/>
    <mergeCell ref="G10:J10"/>
    <mergeCell ref="A5:C9"/>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A30:J30"/>
    <mergeCell ref="A31:J31"/>
    <mergeCell ref="A10:A11"/>
    <mergeCell ref="A12:A26"/>
    <mergeCell ref="B13:B20"/>
    <mergeCell ref="B21:B24"/>
    <mergeCell ref="B25:B26"/>
    <mergeCell ref="C13:C15"/>
    <mergeCell ref="C16:C18"/>
    <mergeCell ref="C21:C24"/>
    <mergeCell ref="C25:C26"/>
    <mergeCell ref="E25:F25"/>
    <mergeCell ref="E26:F26"/>
    <mergeCell ref="A27:G27"/>
    <mergeCell ref="A28:J28"/>
    <mergeCell ref="A29:J29"/>
  </mergeCells>
  <phoneticPr fontId="3" type="noConversion"/>
  <printOptions horizontalCentered="1"/>
  <pageMargins left="0.389583333333333" right="0.389583333333333" top="0.75" bottom="0.75" header="0.30972222222222201" footer="0.30972222222222201"/>
  <pageSetup paperSize="8" scale="81" orientation="portrait" verticalDpi="200"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终稿</vt:lpstr>
      <vt:lpstr>终稿!Print_Area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menglin</dc:creator>
  <cp:lastModifiedBy>小白</cp:lastModifiedBy>
  <dcterms:created xsi:type="dcterms:W3CDTF">2021-05-24T13:37:38Z</dcterms:created>
  <dcterms:modified xsi:type="dcterms:W3CDTF">2021-06-04T08:17:39Z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2052-3.6.0.5672</vt:lpwstr>
  </property>
</Properties>
</file>