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 activeTab="1"/>
  </bookViews>
  <sheets>
    <sheet name="基本业务运维项目自评表" sheetId="1" r:id="rId1"/>
    <sheet name="社区报经营项目自评表" sheetId="2" r:id="rId2"/>
  </sheets>
  <definedNames>
    <definedName name="_xlnm.Print_Area" localSheetId="0">基本业务运维项目自评表!$A$1:$J$29</definedName>
  </definedNames>
  <calcPr calcId="144525"/>
</workbook>
</file>

<file path=xl/sharedStrings.xml><?xml version="1.0" encoding="utf-8"?>
<sst xmlns="http://schemas.openxmlformats.org/spreadsheetml/2006/main" count="167" uniqueCount="103">
  <si>
    <t xml:space="preserve">项目支出绩效自评表 </t>
  </si>
  <si>
    <t>（2022年度）</t>
  </si>
  <si>
    <t>项目名称</t>
  </si>
  <si>
    <t>宣传交流中心基本业务开展运维项目</t>
  </si>
  <si>
    <t>主管部门</t>
  </si>
  <si>
    <t>北京市委社会工委市民政局</t>
  </si>
  <si>
    <t>实施单位</t>
  </si>
  <si>
    <t>北京市社会建设和民政宣传交流中心</t>
  </si>
  <si>
    <t>项目负责人</t>
  </si>
  <si>
    <t>张雪锐</t>
  </si>
  <si>
    <t>联系电话</t>
  </si>
  <si>
    <t>项目资金 （万元）</t>
  </si>
  <si>
    <t>年初预算数</t>
  </si>
  <si>
    <t>全年预算数</t>
  </si>
  <si>
    <t>全年执行数</t>
  </si>
  <si>
    <t>分值</t>
  </si>
  <si>
    <t>执行率（B/A)</t>
  </si>
  <si>
    <t>得分</t>
  </si>
  <si>
    <t>年度资金总额：</t>
  </si>
  <si>
    <t>其中：当年财政拨款</t>
  </si>
  <si>
    <t>——</t>
  </si>
  <si>
    <t>上年结转资金</t>
  </si>
  <si>
    <t>其他资金</t>
  </si>
  <si>
    <t>年度总体目标</t>
  </si>
  <si>
    <t>预期目标</t>
  </si>
  <si>
    <t>实际完成情况</t>
  </si>
  <si>
    <t>年初设定目标：
通过租用新媒体采编平台、开展中心内控体系建设咨询服务以及宣传视频的后期加工，促进社会建设和民政民生新闻宣传工作规范、高效和高质量地开展，更好地履行宣传交流中心新闻宣传事务性工作职能，更好地适应北京社会建设和民政事业发展需要。</t>
  </si>
  <si>
    <t>年度总体目标完成情况综述：
完成中心内控手册制定，完成新媒体采编系统及资源服务平台上线运行，完成27部影片的后期加工与制作，社会建设和民政民生新闻宣传工作开展更加规范、高效，工作质量和效果得到进一步提升。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</si>
  <si>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</si>
  <si>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</si>
  <si>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</si>
  <si>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</si>
  <si>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</si>
  <si>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</si>
  <si>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</si>
  <si>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(50分)</t>
  </si>
  <si>
    <t>数量指标</t>
  </si>
  <si>
    <t>视频包装与特效制作数量</t>
  </si>
  <si>
    <t>≥15个</t>
  </si>
  <si>
    <t>27个</t>
  </si>
  <si>
    <t>内部控制手册数量</t>
  </si>
  <si>
    <t>1个（套）</t>
  </si>
  <si>
    <t>1个</t>
  </si>
  <si>
    <t>质量指标</t>
  </si>
  <si>
    <t>新闻采编系统故障率</t>
  </si>
  <si>
    <t>≤5%</t>
  </si>
  <si>
    <t>偏差原因：年初指标值设定偏低。
改进措施：拟提高标准。</t>
  </si>
  <si>
    <t>后期处理的宣传视频时长</t>
  </si>
  <si>
    <t>≥5分钟</t>
  </si>
  <si>
    <t>8分钟</t>
  </si>
  <si>
    <t>内控制度与管理需求匹配度</t>
  </si>
  <si>
    <t>≥90%</t>
  </si>
  <si>
    <t>进度指标</t>
  </si>
  <si>
    <t>截止2022年12月31日前，项目完成率</t>
  </si>
  <si>
    <t>截止2022年9月30日前，资金支出率</t>
  </si>
  <si>
    <t>≥70%</t>
  </si>
  <si>
    <t>偏差原因：因疫情原因，支出进度较慢。
改进措施：拟加快推进项目执行。</t>
  </si>
  <si>
    <t>截止2022年10月31日前，项目完成率</t>
  </si>
  <si>
    <t>成本指标</t>
  </si>
  <si>
    <t>新媒体采编平台租用费用</t>
  </si>
  <si>
    <t>≤54万元</t>
  </si>
  <si>
    <t>54万元</t>
  </si>
  <si>
    <t>项目总预算控制数</t>
  </si>
  <si>
    <t>≤76万元</t>
  </si>
  <si>
    <t>73.8278万元</t>
  </si>
  <si>
    <t>内控体系建设咨询服务费用</t>
  </si>
  <si>
    <t>≤10万元</t>
  </si>
  <si>
    <t>8.4万元</t>
  </si>
  <si>
    <t>宣传视频后期包装与特效制作费用</t>
  </si>
  <si>
    <t>≤12万元</t>
  </si>
  <si>
    <t>11.4278万元</t>
  </si>
  <si>
    <t>效益指标
(30分)</t>
  </si>
  <si>
    <t>社会效益指标</t>
  </si>
  <si>
    <t>高效开展民政民生新闻的宣传工作</t>
  </si>
  <si>
    <t>优良中低差</t>
  </si>
  <si>
    <t>优</t>
  </si>
  <si>
    <t>提高民政宣传业务的规范性</t>
  </si>
  <si>
    <t>满意度指标
(10分)</t>
  </si>
  <si>
    <t>服务对象
满意度指标</t>
  </si>
  <si>
    <t>群众满意度</t>
  </si>
  <si>
    <t>≥85%</t>
  </si>
  <si>
    <t>总分</t>
  </si>
  <si>
    <t>社区报经营项目</t>
  </si>
  <si>
    <t>年初设定目标：
履行编辑出版发行《北京社区报》的职能，宣传好北京社会建设和民政民生政策，讲好北京社会建设和民政故事，提升北京社会建设和民政民生领域新闻宣传的传播力、引导力、影响力和公信力。</t>
  </si>
  <si>
    <t>年度总体目标完成情况综述：
2022年，《北京社区报》共出版116期，刊发版面928个。围绕党和国家重大决策部署、重大热点问题和重大会议活动，精心组织采编力量、主动创新报道形式，在深入学习宣传贯彻党的十九届六中全会精神、党的二十大精神、市第十三次党代会精神、冬奥会冬残奥会、党建引领社区治理以及全系统开展的“厚植为民情怀 提升职业素养”主题教育等重要方面，推出了一批制作精良、传播广泛、反响良好的主题宣传报道。</t>
  </si>
  <si>
    <t>产出指标
(60分)</t>
  </si>
  <si>
    <t>报纸出版期数</t>
  </si>
  <si>
    <t>146期</t>
  </si>
  <si>
    <t>116期</t>
  </si>
  <si>
    <t>偏差原因：因疫情原因停报30期。
改进措施：今后做好预案，保障项目实施。</t>
  </si>
  <si>
    <t>报纸出版质量</t>
  </si>
  <si>
    <t>良</t>
  </si>
  <si>
    <t>偏差原因：在出版内容质量上有较大提升空间。
改进措施：拟推出更多精品力作。</t>
  </si>
  <si>
    <t>截止2022年10月31日完成率</t>
  </si>
  <si>
    <t>项目总支出费用</t>
  </si>
  <si>
    <t>≤309.5万元</t>
  </si>
  <si>
    <t>200.08万元</t>
  </si>
  <si>
    <t>效益指标
(15分)</t>
  </si>
  <si>
    <t>北京社会建设和民政民生领域新闻宣传的传播力、引导力、影响力和公信力</t>
  </si>
  <si>
    <t>偏差原因：在传播力影响力方面需要进一步提升。
改进措施：加强融媒体建设，进一步拓宽传播渠道增强影响力。</t>
  </si>
  <si>
    <t>满意度指标
(15分)</t>
  </si>
  <si>
    <t>服务对象满意度</t>
  </si>
  <si>
    <r>
      <rPr>
        <sz val="10"/>
        <color indexed="8"/>
        <rFont val="东文宋体"/>
        <charset val="134"/>
      </rPr>
      <t>≥</t>
    </r>
    <r>
      <rPr>
        <sz val="10"/>
        <color indexed="8"/>
        <rFont val="宋体"/>
        <charset val="134"/>
      </rPr>
      <t>80%</t>
    </r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</si>
</sst>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0.000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color indexed="8"/>
      <name val="等线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东文宋体"/>
      <charset val="134"/>
    </font>
    <font>
      <sz val="10"/>
      <color indexed="8"/>
      <name val="等线"/>
      <charset val="134"/>
    </font>
    <font>
      <sz val="10"/>
      <color indexed="8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 diagonalDown="true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2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2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2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16" borderId="2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12" borderId="27" applyNumberFormat="false" applyAlignment="false" applyProtection="false">
      <alignment vertical="center"/>
    </xf>
    <xf numFmtId="0" fontId="24" fillId="16" borderId="29" applyNumberFormat="false" applyAlignment="false" applyProtection="false">
      <alignment vertical="center"/>
    </xf>
    <xf numFmtId="0" fontId="23" fillId="17" borderId="28" applyNumberFormat="false" applyAlignment="false" applyProtection="false">
      <alignment vertical="center"/>
    </xf>
    <xf numFmtId="0" fontId="25" fillId="0" borderId="30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9" borderId="2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10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 vertical="center" wrapText="true"/>
    </xf>
    <xf numFmtId="0" fontId="2" fillId="0" borderId="12" xfId="0" applyFont="true" applyBorder="true" applyAlignment="true">
      <alignment horizontal="center" vertical="center" wrapText="true"/>
    </xf>
    <xf numFmtId="0" fontId="2" fillId="0" borderId="13" xfId="0" applyFont="true" applyBorder="true" applyAlignment="true">
      <alignment horizontal="center" vertical="center" wrapText="true"/>
    </xf>
    <xf numFmtId="0" fontId="2" fillId="0" borderId="14" xfId="0" applyFont="true" applyBorder="true" applyAlignment="true">
      <alignment horizontal="center" vertical="center" textRotation="255" wrapText="true"/>
    </xf>
    <xf numFmtId="0" fontId="2" fillId="0" borderId="15" xfId="0" applyFont="true" applyBorder="true" applyAlignment="true">
      <alignment horizontal="center" vertical="center" textRotation="255" wrapText="true"/>
    </xf>
    <xf numFmtId="0" fontId="2" fillId="0" borderId="2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2" fillId="0" borderId="14" xfId="0" applyFont="true" applyBorder="true" applyAlignment="true">
      <alignment horizontal="center" vertical="center" wrapText="true"/>
    </xf>
    <xf numFmtId="0" fontId="2" fillId="0" borderId="16" xfId="0" applyFont="true" applyBorder="true" applyAlignment="true">
      <alignment horizontal="center" vertical="center" textRotation="255" wrapText="true"/>
    </xf>
    <xf numFmtId="0" fontId="3" fillId="0" borderId="11" xfId="0" applyFont="true" applyBorder="true" applyAlignment="true">
      <alignment horizontal="center" vertical="center" wrapText="true"/>
    </xf>
    <xf numFmtId="0" fontId="2" fillId="0" borderId="11" xfId="0" applyFont="true" applyFill="true" applyBorder="true" applyAlignment="true">
      <alignment vertical="center" wrapText="true"/>
    </xf>
    <xf numFmtId="0" fontId="3" fillId="0" borderId="14" xfId="0" applyFont="true" applyBorder="true" applyAlignment="true">
      <alignment horizontal="center" vertical="center" wrapText="true"/>
    </xf>
    <xf numFmtId="0" fontId="2" fillId="0" borderId="14" xfId="0" applyFont="true" applyFill="true" applyBorder="true" applyAlignment="true">
      <alignment vertical="center" wrapText="true"/>
    </xf>
    <xf numFmtId="0" fontId="4" fillId="0" borderId="17" xfId="0" applyFont="true" applyFill="true" applyBorder="true" applyAlignment="true">
      <alignment horizontal="center" vertical="center" wrapText="true"/>
    </xf>
    <xf numFmtId="0" fontId="4" fillId="0" borderId="18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178" fontId="2" fillId="0" borderId="11" xfId="0" applyNumberFormat="true" applyFont="true" applyFill="true" applyBorder="true" applyAlignment="true">
      <alignment horizontal="center" vertical="center" wrapText="true"/>
    </xf>
    <xf numFmtId="177" fontId="2" fillId="0" borderId="11" xfId="0" applyNumberFormat="true" applyFont="true" applyFill="true" applyBorder="true" applyAlignment="true">
      <alignment horizontal="center" vertical="center" wrapText="true"/>
    </xf>
    <xf numFmtId="178" fontId="2" fillId="0" borderId="11" xfId="0" applyNumberFormat="true" applyFont="true" applyBorder="true" applyAlignment="true">
      <alignment horizontal="center" vertical="center" wrapText="true"/>
    </xf>
    <xf numFmtId="177" fontId="2" fillId="0" borderId="2" xfId="0" applyNumberFormat="true" applyFont="true" applyBorder="true" applyAlignment="true">
      <alignment horizontal="center" vertical="center" wrapText="true"/>
    </xf>
    <xf numFmtId="177" fontId="2" fillId="0" borderId="3" xfId="0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2" fillId="0" borderId="11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9" fontId="2" fillId="0" borderId="3" xfId="0" applyNumberFormat="true" applyFont="true" applyBorder="true" applyAlignment="true">
      <alignment horizontal="center" vertical="center" wrapText="true"/>
    </xf>
    <xf numFmtId="9" fontId="2" fillId="0" borderId="11" xfId="0" applyNumberFormat="true" applyFont="true" applyBorder="true" applyAlignment="true">
      <alignment horizontal="center" vertical="center" wrapText="true"/>
    </xf>
    <xf numFmtId="9" fontId="3" fillId="0" borderId="3" xfId="0" applyNumberFormat="true" applyFont="true" applyBorder="true" applyAlignment="true">
      <alignment horizontal="center" vertical="center" wrapText="true"/>
    </xf>
    <xf numFmtId="9" fontId="5" fillId="0" borderId="6" xfId="0" applyNumberFormat="true" applyFont="true" applyBorder="true" applyAlignment="true">
      <alignment horizontal="center" vertical="center" wrapText="true"/>
    </xf>
    <xf numFmtId="9" fontId="2" fillId="0" borderId="14" xfId="0" applyNumberFormat="true" applyFont="true" applyBorder="true" applyAlignment="true">
      <alignment horizontal="center" vertical="center" wrapText="true"/>
    </xf>
    <xf numFmtId="0" fontId="4" fillId="0" borderId="19" xfId="0" applyFont="true" applyFill="true" applyBorder="true" applyAlignment="true">
      <alignment horizontal="center" vertical="center" wrapText="true"/>
    </xf>
    <xf numFmtId="0" fontId="4" fillId="0" borderId="20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10" fontId="2" fillId="0" borderId="11" xfId="0" applyNumberFormat="true" applyFont="true" applyFill="true" applyBorder="true" applyAlignment="true">
      <alignment horizontal="center" vertical="center" wrapText="true"/>
    </xf>
    <xf numFmtId="176" fontId="2" fillId="0" borderId="11" xfId="0" applyNumberFormat="true" applyFont="true" applyFill="true" applyBorder="true" applyAlignment="true">
      <alignment horizontal="center" vertical="center" wrapText="true"/>
    </xf>
    <xf numFmtId="177" fontId="2" fillId="0" borderId="4" xfId="0" applyNumberFormat="true" applyFont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left" vertical="center" wrapText="true"/>
    </xf>
    <xf numFmtId="0" fontId="2" fillId="0" borderId="11" xfId="0" applyFont="true" applyBorder="true" applyAlignment="true">
      <alignment horizontal="left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2" fillId="0" borderId="14" xfId="0" applyFont="true" applyBorder="true" applyAlignment="true">
      <alignment horizontal="left" vertical="center" wrapText="true"/>
    </xf>
    <xf numFmtId="176" fontId="4" fillId="0" borderId="20" xfId="0" applyNumberFormat="true" applyFont="true" applyFill="true" applyBorder="true" applyAlignment="true">
      <alignment horizontal="center" vertical="center" wrapText="true"/>
    </xf>
    <xf numFmtId="0" fontId="2" fillId="0" borderId="21" xfId="0" applyFont="true" applyFill="true" applyBorder="true" applyAlignment="true">
      <alignment horizontal="left" vertical="center" wrapText="true"/>
    </xf>
    <xf numFmtId="0" fontId="6" fillId="0" borderId="0" xfId="0" applyFont="true" applyFill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 wrapText="true"/>
    </xf>
    <xf numFmtId="0" fontId="2" fillId="0" borderId="1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3" xfId="0" applyFont="true" applyFill="true" applyBorder="true" applyAlignment="true">
      <alignment horizontal="center" vertical="center" wrapText="true"/>
    </xf>
    <xf numFmtId="0" fontId="2" fillId="0" borderId="14" xfId="0" applyFont="true" applyFill="true" applyBorder="true" applyAlignment="true">
      <alignment horizontal="center" vertical="center" textRotation="255" wrapText="true"/>
    </xf>
    <xf numFmtId="0" fontId="2" fillId="0" borderId="15" xfId="0" applyFont="true" applyFill="true" applyBorder="true" applyAlignment="true">
      <alignment horizontal="center" vertical="center" textRotation="255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14" xfId="0" applyFont="true" applyFill="true" applyBorder="true" applyAlignment="true">
      <alignment horizontal="center" vertical="center" wrapText="true"/>
    </xf>
    <xf numFmtId="0" fontId="2" fillId="0" borderId="16" xfId="0" applyFont="true" applyFill="true" applyBorder="true" applyAlignment="true">
      <alignment horizontal="center" vertical="center" textRotation="255" wrapText="true"/>
    </xf>
    <xf numFmtId="0" fontId="2" fillId="0" borderId="11" xfId="0" applyFont="true" applyFill="true" applyBorder="true" applyAlignment="true">
      <alignment horizontal="left" vertical="center" wrapText="true"/>
    </xf>
    <xf numFmtId="0" fontId="2" fillId="0" borderId="16" xfId="0" applyFont="true" applyFill="true" applyBorder="true" applyAlignment="true">
      <alignment horizontal="center" vertical="center" wrapText="true"/>
    </xf>
    <xf numFmtId="0" fontId="2" fillId="0" borderId="15" xfId="0" applyFont="true" applyFill="true" applyBorder="true" applyAlignment="true">
      <alignment horizontal="center" vertical="center" wrapText="true"/>
    </xf>
    <xf numFmtId="0" fontId="2" fillId="0" borderId="14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177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9" fontId="2" fillId="0" borderId="22" xfId="0" applyNumberFormat="true" applyFont="true" applyFill="true" applyBorder="true" applyAlignment="true">
      <alignment horizontal="center" vertical="center" wrapText="true"/>
    </xf>
    <xf numFmtId="0" fontId="2" fillId="0" borderId="22" xfId="0" applyFont="true" applyFill="true" applyBorder="true" applyAlignment="true">
      <alignment horizontal="center" vertical="center" wrapText="true"/>
    </xf>
    <xf numFmtId="9" fontId="2" fillId="0" borderId="4" xfId="0" applyNumberFormat="true" applyFont="true" applyFill="true" applyBorder="true" applyAlignment="true">
      <alignment horizontal="center" vertical="center" wrapText="true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9" fontId="2" fillId="0" borderId="3" xfId="0" applyNumberFormat="true" applyFont="true" applyFill="true" applyBorder="true" applyAlignment="true">
      <alignment horizontal="center" vertical="center" wrapText="true"/>
    </xf>
    <xf numFmtId="9" fontId="2" fillId="0" borderId="11" xfId="0" applyNumberFormat="true" applyFont="true" applyFill="true" applyBorder="true" applyAlignment="true">
      <alignment horizontal="center" vertical="center" wrapText="true"/>
    </xf>
    <xf numFmtId="9" fontId="3" fillId="0" borderId="3" xfId="0" applyNumberFormat="true" applyFont="true" applyFill="true" applyBorder="true" applyAlignment="true">
      <alignment horizontal="center" vertical="center" wrapText="true"/>
    </xf>
    <xf numFmtId="9" fontId="2" fillId="0" borderId="6" xfId="0" applyNumberFormat="true" applyFont="true" applyFill="true" applyBorder="true" applyAlignment="true">
      <alignment horizontal="center" vertical="center" wrapText="true"/>
    </xf>
    <xf numFmtId="9" fontId="2" fillId="0" borderId="14" xfId="0" applyNumberFormat="true" applyFont="true" applyFill="true" applyBorder="true" applyAlignment="true">
      <alignment horizontal="center" vertical="center" wrapText="true"/>
    </xf>
    <xf numFmtId="177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2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4"/>
  <sheetViews>
    <sheetView view="pageBreakPreview" zoomScaleNormal="101" zoomScaleSheetLayoutView="100" workbookViewId="0">
      <selection activeCell="C16" sqref="C16:C18"/>
    </sheetView>
  </sheetViews>
  <sheetFormatPr defaultColWidth="9" defaultRowHeight="14.25"/>
  <cols>
    <col min="1" max="3" width="9" style="58"/>
    <col min="4" max="4" width="21.525" style="58" customWidth="true"/>
    <col min="5" max="9" width="10.625" style="58" customWidth="true"/>
    <col min="10" max="10" width="19.125" style="58" customWidth="true"/>
    <col min="11" max="16384" width="9" style="58"/>
  </cols>
  <sheetData>
    <row r="1" ht="48" customHeight="true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="57" customFormat="true" ht="25" customHeight="true" spans="1:10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</row>
    <row r="3" s="57" customFormat="true" ht="30" customHeight="true" spans="1:10">
      <c r="A3" s="28" t="s">
        <v>2</v>
      </c>
      <c r="B3" s="46"/>
      <c r="C3" s="47"/>
      <c r="D3" s="28" t="s">
        <v>3</v>
      </c>
      <c r="E3" s="46"/>
      <c r="F3" s="46"/>
      <c r="G3" s="46"/>
      <c r="H3" s="46"/>
      <c r="I3" s="46"/>
      <c r="J3" s="47"/>
    </row>
    <row r="4" s="57" customFormat="true" ht="24" customHeight="true" spans="1:10">
      <c r="A4" s="28" t="s">
        <v>4</v>
      </c>
      <c r="B4" s="46"/>
      <c r="C4" s="47"/>
      <c r="D4" s="28" t="s">
        <v>5</v>
      </c>
      <c r="E4" s="46"/>
      <c r="F4" s="47"/>
      <c r="G4" s="36" t="s">
        <v>6</v>
      </c>
      <c r="H4" s="28" t="s">
        <v>7</v>
      </c>
      <c r="I4" s="46"/>
      <c r="J4" s="47"/>
    </row>
    <row r="5" s="57" customFormat="true" ht="22" customHeight="true" spans="1:10">
      <c r="A5" s="28" t="s">
        <v>8</v>
      </c>
      <c r="B5" s="46"/>
      <c r="C5" s="47"/>
      <c r="D5" s="28" t="s">
        <v>9</v>
      </c>
      <c r="E5" s="46"/>
      <c r="F5" s="47"/>
      <c r="G5" s="36" t="s">
        <v>10</v>
      </c>
      <c r="H5" s="83">
        <v>65868811</v>
      </c>
      <c r="I5" s="87"/>
      <c r="J5" s="88"/>
    </row>
    <row r="6" s="57" customFormat="true" ht="30" customHeight="true" spans="1:10">
      <c r="A6" s="61" t="s">
        <v>11</v>
      </c>
      <c r="B6" s="62"/>
      <c r="C6" s="63"/>
      <c r="D6" s="64"/>
      <c r="E6" s="36" t="s">
        <v>12</v>
      </c>
      <c r="F6" s="36" t="s">
        <v>13</v>
      </c>
      <c r="G6" s="36" t="s">
        <v>14</v>
      </c>
      <c r="H6" s="36" t="s">
        <v>15</v>
      </c>
      <c r="I6" s="36" t="s">
        <v>16</v>
      </c>
      <c r="J6" s="36" t="s">
        <v>17</v>
      </c>
    </row>
    <row r="7" s="57" customFormat="true" ht="26" customHeight="true" spans="1:10">
      <c r="A7" s="65"/>
      <c r="B7" s="66"/>
      <c r="C7" s="67"/>
      <c r="D7" s="36" t="s">
        <v>18</v>
      </c>
      <c r="E7" s="30">
        <v>76</v>
      </c>
      <c r="F7" s="30">
        <v>74.48</v>
      </c>
      <c r="G7" s="30">
        <v>73.8278</v>
      </c>
      <c r="H7" s="31">
        <v>10</v>
      </c>
      <c r="I7" s="48">
        <f>G7/F7</f>
        <v>0.991243286788399</v>
      </c>
      <c r="J7" s="49">
        <f>H7*I7</f>
        <v>9.91243286788399</v>
      </c>
    </row>
    <row r="8" s="57" customFormat="true" ht="27" customHeight="true" spans="1:10">
      <c r="A8" s="65"/>
      <c r="B8" s="66"/>
      <c r="C8" s="67"/>
      <c r="D8" s="36" t="s">
        <v>19</v>
      </c>
      <c r="E8" s="30">
        <v>76</v>
      </c>
      <c r="F8" s="30">
        <v>74.48</v>
      </c>
      <c r="G8" s="30">
        <v>73.8278</v>
      </c>
      <c r="H8" s="36" t="s">
        <v>20</v>
      </c>
      <c r="I8" s="48">
        <f>G8/F8</f>
        <v>0.991243286788399</v>
      </c>
      <c r="J8" s="36" t="s">
        <v>20</v>
      </c>
    </row>
    <row r="9" s="57" customFormat="true" ht="29" customHeight="true" spans="1:10">
      <c r="A9" s="65"/>
      <c r="B9" s="66"/>
      <c r="C9" s="67"/>
      <c r="D9" s="36" t="s">
        <v>21</v>
      </c>
      <c r="E9" s="36"/>
      <c r="F9" s="31"/>
      <c r="G9" s="31"/>
      <c r="H9" s="36" t="s">
        <v>20</v>
      </c>
      <c r="I9" s="36" t="s">
        <v>20</v>
      </c>
      <c r="J9" s="36" t="s">
        <v>20</v>
      </c>
    </row>
    <row r="10" s="57" customFormat="true" ht="28" customHeight="true" spans="1:10">
      <c r="A10" s="68"/>
      <c r="B10" s="69"/>
      <c r="C10" s="70"/>
      <c r="D10" s="36" t="s">
        <v>22</v>
      </c>
      <c r="E10" s="36"/>
      <c r="F10" s="31"/>
      <c r="G10" s="31"/>
      <c r="H10" s="36" t="s">
        <v>20</v>
      </c>
      <c r="I10" s="36" t="s">
        <v>20</v>
      </c>
      <c r="J10" s="36" t="s">
        <v>20</v>
      </c>
    </row>
    <row r="11" s="57" customFormat="true" ht="25" customHeight="true" spans="1:10">
      <c r="A11" s="71" t="s">
        <v>23</v>
      </c>
      <c r="B11" s="28" t="s">
        <v>24</v>
      </c>
      <c r="C11" s="46"/>
      <c r="D11" s="46"/>
      <c r="E11" s="46"/>
      <c r="F11" s="47"/>
      <c r="G11" s="84" t="s">
        <v>25</v>
      </c>
      <c r="H11" s="85"/>
      <c r="I11" s="85"/>
      <c r="J11" s="100"/>
    </row>
    <row r="12" s="57" customFormat="true" ht="87" customHeight="true" spans="1:10">
      <c r="A12" s="72"/>
      <c r="B12" s="73" t="s">
        <v>26</v>
      </c>
      <c r="C12" s="74"/>
      <c r="D12" s="74"/>
      <c r="E12" s="74"/>
      <c r="F12" s="86"/>
      <c r="G12" s="73" t="s">
        <v>27</v>
      </c>
      <c r="H12" s="74"/>
      <c r="I12" s="74"/>
      <c r="J12" s="86"/>
    </row>
    <row r="13" s="57" customFormat="true" ht="31" customHeight="true" spans="1:10">
      <c r="A13" s="71" t="s">
        <v>28</v>
      </c>
      <c r="B13" s="36" t="s">
        <v>29</v>
      </c>
      <c r="C13" s="36" t="s">
        <v>30</v>
      </c>
      <c r="D13" s="75" t="s">
        <v>31</v>
      </c>
      <c r="E13" s="28" t="s">
        <v>32</v>
      </c>
      <c r="F13" s="47"/>
      <c r="G13" s="36" t="s">
        <v>33</v>
      </c>
      <c r="H13" s="36" t="s">
        <v>15</v>
      </c>
      <c r="I13" s="36" t="s">
        <v>17</v>
      </c>
      <c r="J13" s="36" t="s">
        <v>34</v>
      </c>
    </row>
    <row r="14" s="57" customFormat="true" ht="31" customHeight="true" spans="1:10">
      <c r="A14" s="76"/>
      <c r="B14" s="75" t="s">
        <v>35</v>
      </c>
      <c r="C14" s="61" t="s">
        <v>36</v>
      </c>
      <c r="D14" s="77" t="s">
        <v>37</v>
      </c>
      <c r="E14" s="87" t="s">
        <v>38</v>
      </c>
      <c r="F14" s="88"/>
      <c r="G14" s="53" t="s">
        <v>39</v>
      </c>
      <c r="H14" s="36">
        <v>5</v>
      </c>
      <c r="I14" s="36">
        <v>5</v>
      </c>
      <c r="J14" s="36"/>
    </row>
    <row r="15" s="57" customFormat="true" ht="31" customHeight="true" spans="1:10">
      <c r="A15" s="76"/>
      <c r="B15" s="78"/>
      <c r="C15" s="65"/>
      <c r="D15" s="77" t="s">
        <v>40</v>
      </c>
      <c r="E15" s="89" t="s">
        <v>41</v>
      </c>
      <c r="F15" s="90"/>
      <c r="G15" s="53" t="s">
        <v>42</v>
      </c>
      <c r="H15" s="36">
        <v>5</v>
      </c>
      <c r="I15" s="36">
        <v>5</v>
      </c>
      <c r="J15" s="36"/>
    </row>
    <row r="16" s="57" customFormat="true" ht="46" customHeight="true" spans="1:10">
      <c r="A16" s="76"/>
      <c r="B16" s="78"/>
      <c r="C16" s="61" t="s">
        <v>43</v>
      </c>
      <c r="D16" s="73" t="s">
        <v>44</v>
      </c>
      <c r="E16" s="91" t="s">
        <v>45</v>
      </c>
      <c r="F16" s="92"/>
      <c r="G16" s="93">
        <v>0.01</v>
      </c>
      <c r="H16" s="36">
        <v>4</v>
      </c>
      <c r="I16" s="36">
        <v>2.8</v>
      </c>
      <c r="J16" s="51" t="s">
        <v>46</v>
      </c>
    </row>
    <row r="17" s="57" customFormat="true" ht="31" customHeight="true" spans="1:10">
      <c r="A17" s="76"/>
      <c r="B17" s="78"/>
      <c r="C17" s="65"/>
      <c r="D17" s="77" t="s">
        <v>47</v>
      </c>
      <c r="E17" s="94" t="s">
        <v>48</v>
      </c>
      <c r="F17" s="70"/>
      <c r="G17" s="36" t="s">
        <v>49</v>
      </c>
      <c r="H17" s="36">
        <v>4</v>
      </c>
      <c r="I17" s="36">
        <v>4</v>
      </c>
      <c r="J17" s="36"/>
    </row>
    <row r="18" s="57" customFormat="true" ht="31" customHeight="true" spans="1:10">
      <c r="A18" s="76"/>
      <c r="B18" s="78"/>
      <c r="C18" s="68"/>
      <c r="D18" s="77" t="s">
        <v>50</v>
      </c>
      <c r="E18" s="95" t="s">
        <v>51</v>
      </c>
      <c r="F18" s="47"/>
      <c r="G18" s="96">
        <v>0.9</v>
      </c>
      <c r="H18" s="36">
        <v>4</v>
      </c>
      <c r="I18" s="36">
        <v>4</v>
      </c>
      <c r="J18" s="36"/>
    </row>
    <row r="19" s="57" customFormat="true" ht="31" customHeight="true" spans="1:10">
      <c r="A19" s="76"/>
      <c r="B19" s="78"/>
      <c r="C19" s="61" t="s">
        <v>52</v>
      </c>
      <c r="D19" s="77" t="s">
        <v>53</v>
      </c>
      <c r="E19" s="97">
        <v>1</v>
      </c>
      <c r="F19" s="88"/>
      <c r="G19" s="96">
        <v>1</v>
      </c>
      <c r="H19" s="36">
        <v>4</v>
      </c>
      <c r="I19" s="36">
        <v>4</v>
      </c>
      <c r="J19" s="36"/>
    </row>
    <row r="20" s="57" customFormat="true" ht="55" customHeight="true" spans="1:10">
      <c r="A20" s="76"/>
      <c r="B20" s="78"/>
      <c r="C20" s="65"/>
      <c r="D20" s="77" t="s">
        <v>54</v>
      </c>
      <c r="E20" s="95" t="s">
        <v>55</v>
      </c>
      <c r="F20" s="47"/>
      <c r="G20" s="96">
        <v>0.61</v>
      </c>
      <c r="H20" s="36">
        <v>4</v>
      </c>
      <c r="I20" s="36">
        <v>3.49</v>
      </c>
      <c r="J20" s="51" t="s">
        <v>56</v>
      </c>
    </row>
    <row r="21" s="57" customFormat="true" ht="31" customHeight="true" spans="1:10">
      <c r="A21" s="76"/>
      <c r="B21" s="78"/>
      <c r="C21" s="68"/>
      <c r="D21" s="77" t="s">
        <v>57</v>
      </c>
      <c r="E21" s="95" t="s">
        <v>55</v>
      </c>
      <c r="F21" s="47"/>
      <c r="G21" s="96">
        <v>0.8</v>
      </c>
      <c r="H21" s="36">
        <v>4</v>
      </c>
      <c r="I21" s="36">
        <v>4</v>
      </c>
      <c r="J21" s="36"/>
    </row>
    <row r="22" s="57" customFormat="true" ht="31" customHeight="true" spans="1:10">
      <c r="A22" s="76"/>
      <c r="B22" s="78"/>
      <c r="C22" s="61" t="s">
        <v>58</v>
      </c>
      <c r="D22" s="77" t="s">
        <v>59</v>
      </c>
      <c r="E22" s="46" t="s">
        <v>60</v>
      </c>
      <c r="F22" s="47"/>
      <c r="G22" s="36" t="s">
        <v>61</v>
      </c>
      <c r="H22" s="36">
        <v>4</v>
      </c>
      <c r="I22" s="36">
        <v>4</v>
      </c>
      <c r="J22" s="36"/>
    </row>
    <row r="23" s="57" customFormat="true" ht="31" customHeight="true" spans="1:10">
      <c r="A23" s="76"/>
      <c r="B23" s="78"/>
      <c r="C23" s="65"/>
      <c r="D23" s="77" t="s">
        <v>62</v>
      </c>
      <c r="E23" s="87" t="s">
        <v>63</v>
      </c>
      <c r="F23" s="88"/>
      <c r="G23" s="36" t="s">
        <v>64</v>
      </c>
      <c r="H23" s="36">
        <v>4</v>
      </c>
      <c r="I23" s="36">
        <v>4</v>
      </c>
      <c r="J23" s="36"/>
    </row>
    <row r="24" s="57" customFormat="true" ht="31" customHeight="true" spans="1:10">
      <c r="A24" s="76"/>
      <c r="B24" s="78"/>
      <c r="C24" s="65"/>
      <c r="D24" s="77" t="s">
        <v>65</v>
      </c>
      <c r="E24" s="87" t="s">
        <v>66</v>
      </c>
      <c r="F24" s="88"/>
      <c r="G24" s="36" t="s">
        <v>67</v>
      </c>
      <c r="H24" s="36">
        <v>4</v>
      </c>
      <c r="I24" s="36">
        <v>4</v>
      </c>
      <c r="J24" s="36"/>
    </row>
    <row r="25" s="57" customFormat="true" ht="31" customHeight="true" spans="1:10">
      <c r="A25" s="76"/>
      <c r="B25" s="79"/>
      <c r="C25" s="68"/>
      <c r="D25" s="77" t="s">
        <v>68</v>
      </c>
      <c r="E25" s="46" t="s">
        <v>69</v>
      </c>
      <c r="F25" s="47"/>
      <c r="G25" s="36" t="s">
        <v>70</v>
      </c>
      <c r="H25" s="36">
        <v>4</v>
      </c>
      <c r="I25" s="36">
        <v>4</v>
      </c>
      <c r="J25" s="36"/>
    </row>
    <row r="26" s="57" customFormat="true" ht="31" customHeight="true" spans="1:10">
      <c r="A26" s="76"/>
      <c r="B26" s="78" t="s">
        <v>71</v>
      </c>
      <c r="C26" s="61" t="s">
        <v>72</v>
      </c>
      <c r="D26" s="77" t="s">
        <v>73</v>
      </c>
      <c r="E26" s="46" t="s">
        <v>74</v>
      </c>
      <c r="F26" s="47"/>
      <c r="G26" s="36" t="s">
        <v>75</v>
      </c>
      <c r="H26" s="36">
        <v>15</v>
      </c>
      <c r="I26" s="36">
        <v>15</v>
      </c>
      <c r="J26" s="36"/>
    </row>
    <row r="27" s="57" customFormat="true" ht="31" customHeight="true" spans="1:10">
      <c r="A27" s="76"/>
      <c r="B27" s="78"/>
      <c r="C27" s="65"/>
      <c r="D27" s="77" t="s">
        <v>76</v>
      </c>
      <c r="E27" s="46" t="s">
        <v>74</v>
      </c>
      <c r="F27" s="47"/>
      <c r="G27" s="36" t="s">
        <v>75</v>
      </c>
      <c r="H27" s="36">
        <v>15</v>
      </c>
      <c r="I27" s="36">
        <v>15</v>
      </c>
      <c r="J27" s="36"/>
    </row>
    <row r="28" s="57" customFormat="true" ht="43" customHeight="true" spans="1:10">
      <c r="A28" s="76"/>
      <c r="B28" s="75" t="s">
        <v>77</v>
      </c>
      <c r="C28" s="61" t="s">
        <v>78</v>
      </c>
      <c r="D28" s="80" t="s">
        <v>79</v>
      </c>
      <c r="E28" s="98" t="s">
        <v>80</v>
      </c>
      <c r="F28" s="63"/>
      <c r="G28" s="99">
        <v>0.97</v>
      </c>
      <c r="H28" s="75">
        <v>10</v>
      </c>
      <c r="I28" s="75">
        <v>10</v>
      </c>
      <c r="J28" s="75"/>
    </row>
    <row r="29" s="57" customFormat="true" ht="31" customHeight="true" spans="1:10">
      <c r="A29" s="26" t="s">
        <v>81</v>
      </c>
      <c r="B29" s="27"/>
      <c r="C29" s="27"/>
      <c r="D29" s="27"/>
      <c r="E29" s="27"/>
      <c r="F29" s="27"/>
      <c r="G29" s="44"/>
      <c r="H29" s="45">
        <v>100</v>
      </c>
      <c r="I29" s="55">
        <f>SUM(I14:I28)+J7</f>
        <v>98.202432867884</v>
      </c>
      <c r="J29" s="101"/>
    </row>
    <row r="30" ht="22" customHeight="true" spans="1:10">
      <c r="A30" s="81"/>
      <c r="B30" s="81"/>
      <c r="C30" s="81"/>
      <c r="D30" s="81"/>
      <c r="E30" s="81"/>
      <c r="F30" s="81"/>
      <c r="G30" s="81"/>
      <c r="H30" s="81"/>
      <c r="I30" s="81"/>
      <c r="J30" s="81"/>
    </row>
    <row r="31" ht="42" customHeight="true" spans="1:10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ht="22" customHeight="true" spans="1:10">
      <c r="A32" s="82"/>
      <c r="B32" s="82"/>
      <c r="C32" s="82"/>
      <c r="D32" s="82"/>
      <c r="E32" s="82"/>
      <c r="F32" s="82"/>
      <c r="G32" s="82"/>
      <c r="H32" s="82"/>
      <c r="I32" s="82"/>
      <c r="J32" s="82"/>
    </row>
    <row r="33" ht="22" customHeight="true" spans="1:10">
      <c r="A33" s="82"/>
      <c r="B33" s="82"/>
      <c r="C33" s="82"/>
      <c r="D33" s="82"/>
      <c r="E33" s="82"/>
      <c r="F33" s="82"/>
      <c r="G33" s="82"/>
      <c r="H33" s="82"/>
      <c r="I33" s="82"/>
      <c r="J33" s="82"/>
    </row>
    <row r="34" ht="16" customHeight="true" spans="1:10">
      <c r="A34" s="82"/>
      <c r="B34" s="82"/>
      <c r="C34" s="82"/>
      <c r="D34" s="82"/>
      <c r="E34" s="82"/>
      <c r="F34" s="82"/>
      <c r="G34" s="82"/>
      <c r="H34" s="82"/>
      <c r="I34" s="82"/>
      <c r="J34" s="82"/>
    </row>
  </sheetData>
  <mergeCells count="46">
    <mergeCell ref="A1:J1"/>
    <mergeCell ref="A2:J2"/>
    <mergeCell ref="A3:C3"/>
    <mergeCell ref="D3:J3"/>
    <mergeCell ref="A4:C4"/>
    <mergeCell ref="D4:F4"/>
    <mergeCell ref="H4:J4"/>
    <mergeCell ref="A5:C5"/>
    <mergeCell ref="D5:F5"/>
    <mergeCell ref="H5:J5"/>
    <mergeCell ref="B11:F11"/>
    <mergeCell ref="G11:J11"/>
    <mergeCell ref="B12:F12"/>
    <mergeCell ref="G12:J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29:G29"/>
    <mergeCell ref="A30:J30"/>
    <mergeCell ref="A31:J31"/>
    <mergeCell ref="A32:J32"/>
    <mergeCell ref="A33:J33"/>
    <mergeCell ref="A34:J34"/>
    <mergeCell ref="A11:A12"/>
    <mergeCell ref="A13:A28"/>
    <mergeCell ref="B14:B25"/>
    <mergeCell ref="B26:B27"/>
    <mergeCell ref="C14:C15"/>
    <mergeCell ref="C16:C18"/>
    <mergeCell ref="C19:C21"/>
    <mergeCell ref="C22:C25"/>
    <mergeCell ref="C26:C27"/>
    <mergeCell ref="A6:C10"/>
  </mergeCells>
  <pageMargins left="0.700694444444445" right="0.700694444444445" top="0.751388888888889" bottom="0.751388888888889" header="0.298611111111111" footer="0.298611111111111"/>
  <pageSetup paperSize="9" scale="68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="145" zoomScaleNormal="100" zoomScaleSheetLayoutView="145" workbookViewId="0">
      <selection activeCell="E14" sqref="E14:F14"/>
    </sheetView>
  </sheetViews>
  <sheetFormatPr defaultColWidth="9" defaultRowHeight="14.25"/>
  <cols>
    <col min="1" max="1" width="5" customWidth="true"/>
    <col min="2" max="3" width="4.25" customWidth="true"/>
    <col min="4" max="4" width="7.125" customWidth="true"/>
    <col min="5" max="5" width="9.625" customWidth="true"/>
    <col min="6" max="6" width="9.75" customWidth="true"/>
    <col min="8" max="8" width="7" customWidth="true"/>
    <col min="9" max="9" width="7.625" customWidth="true"/>
    <col min="10" max="10" width="16.625" customWidth="true"/>
  </cols>
  <sheetData>
    <row r="1" ht="2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4"/>
      <c r="C3" s="5"/>
      <c r="D3" s="3" t="s">
        <v>82</v>
      </c>
      <c r="E3" s="4"/>
      <c r="F3" s="4"/>
      <c r="G3" s="4"/>
      <c r="H3" s="4"/>
      <c r="I3" s="4"/>
      <c r="J3" s="5"/>
    </row>
    <row r="4" spans="1:10">
      <c r="A4" s="3" t="s">
        <v>4</v>
      </c>
      <c r="B4" s="4"/>
      <c r="C4" s="5"/>
      <c r="D4" s="3" t="s">
        <v>5</v>
      </c>
      <c r="E4" s="4"/>
      <c r="F4" s="5"/>
      <c r="G4" s="13" t="s">
        <v>6</v>
      </c>
      <c r="H4" s="28" t="s">
        <v>7</v>
      </c>
      <c r="I4" s="46"/>
      <c r="J4" s="47"/>
    </row>
    <row r="5" spans="1:10">
      <c r="A5" s="3" t="s">
        <v>8</v>
      </c>
      <c r="B5" s="4"/>
      <c r="C5" s="5"/>
      <c r="D5" s="3" t="s">
        <v>9</v>
      </c>
      <c r="E5" s="4"/>
      <c r="F5" s="5"/>
      <c r="G5" s="13" t="s">
        <v>10</v>
      </c>
      <c r="H5" s="29">
        <v>65868811</v>
      </c>
      <c r="I5" s="37"/>
      <c r="J5" s="38"/>
    </row>
    <row r="6" ht="27" spans="1:10">
      <c r="A6" s="6" t="s">
        <v>11</v>
      </c>
      <c r="B6" s="7"/>
      <c r="C6" s="8"/>
      <c r="D6" s="9"/>
      <c r="E6" s="13" t="s">
        <v>12</v>
      </c>
      <c r="F6" s="13" t="s">
        <v>13</v>
      </c>
      <c r="G6" s="13" t="s">
        <v>14</v>
      </c>
      <c r="H6" s="13" t="s">
        <v>15</v>
      </c>
      <c r="I6" s="13" t="s">
        <v>16</v>
      </c>
      <c r="J6" s="13" t="s">
        <v>17</v>
      </c>
    </row>
    <row r="7" ht="27" spans="1:10">
      <c r="A7" s="10"/>
      <c r="B7" s="11"/>
      <c r="C7" s="12"/>
      <c r="D7" s="13" t="s">
        <v>18</v>
      </c>
      <c r="E7" s="30">
        <v>309.5</v>
      </c>
      <c r="F7" s="30">
        <v>309.5</v>
      </c>
      <c r="G7" s="30">
        <v>200.075833</v>
      </c>
      <c r="H7" s="31">
        <v>10</v>
      </c>
      <c r="I7" s="48">
        <f>G7/F7</f>
        <v>0.646448571890145</v>
      </c>
      <c r="J7" s="49">
        <f>H7*I7</f>
        <v>6.46448571890145</v>
      </c>
    </row>
    <row r="8" ht="27" spans="1:10">
      <c r="A8" s="10"/>
      <c r="B8" s="11"/>
      <c r="C8" s="12"/>
      <c r="D8" s="13" t="s">
        <v>19</v>
      </c>
      <c r="E8" s="32"/>
      <c r="F8" s="32"/>
      <c r="G8" s="32"/>
      <c r="H8" s="13" t="s">
        <v>20</v>
      </c>
      <c r="I8" s="13" t="s">
        <v>20</v>
      </c>
      <c r="J8" s="13" t="s">
        <v>20</v>
      </c>
    </row>
    <row r="9" ht="27" spans="1:10">
      <c r="A9" s="10"/>
      <c r="B9" s="11"/>
      <c r="C9" s="12"/>
      <c r="D9" s="13" t="s">
        <v>21</v>
      </c>
      <c r="E9" s="32"/>
      <c r="F9" s="32"/>
      <c r="G9" s="32"/>
      <c r="H9" s="13" t="s">
        <v>20</v>
      </c>
      <c r="I9" s="13" t="s">
        <v>20</v>
      </c>
      <c r="J9" s="13" t="s">
        <v>20</v>
      </c>
    </row>
    <row r="10" spans="1:10">
      <c r="A10" s="14"/>
      <c r="B10" s="2"/>
      <c r="C10" s="15"/>
      <c r="D10" s="13" t="s">
        <v>22</v>
      </c>
      <c r="E10" s="32">
        <v>309.5</v>
      </c>
      <c r="F10" s="32">
        <v>309.5</v>
      </c>
      <c r="G10" s="32">
        <v>200.075833</v>
      </c>
      <c r="H10" s="13" t="s">
        <v>20</v>
      </c>
      <c r="I10" s="48">
        <f>G10/F10</f>
        <v>0.646448571890145</v>
      </c>
      <c r="J10" s="13" t="s">
        <v>20</v>
      </c>
    </row>
    <row r="11" spans="1:10">
      <c r="A11" s="16" t="s">
        <v>23</v>
      </c>
      <c r="B11" s="3" t="s">
        <v>24</v>
      </c>
      <c r="C11" s="4"/>
      <c r="D11" s="4"/>
      <c r="E11" s="4"/>
      <c r="F11" s="5"/>
      <c r="G11" s="33" t="s">
        <v>25</v>
      </c>
      <c r="H11" s="34"/>
      <c r="I11" s="34"/>
      <c r="J11" s="50"/>
    </row>
    <row r="12" spans="1:10">
      <c r="A12" s="17"/>
      <c r="B12" s="18" t="s">
        <v>83</v>
      </c>
      <c r="C12" s="19"/>
      <c r="D12" s="19"/>
      <c r="E12" s="19"/>
      <c r="F12" s="35"/>
      <c r="G12" s="18" t="s">
        <v>84</v>
      </c>
      <c r="H12" s="19"/>
      <c r="I12" s="19"/>
      <c r="J12" s="35"/>
    </row>
    <row r="13" ht="27" spans="1:10">
      <c r="A13" s="16" t="s">
        <v>28</v>
      </c>
      <c r="B13" s="13" t="s">
        <v>29</v>
      </c>
      <c r="C13" s="13" t="s">
        <v>30</v>
      </c>
      <c r="D13" s="20" t="s">
        <v>31</v>
      </c>
      <c r="E13" s="3" t="s">
        <v>32</v>
      </c>
      <c r="F13" s="5"/>
      <c r="G13" s="13" t="s">
        <v>33</v>
      </c>
      <c r="H13" s="36" t="s">
        <v>15</v>
      </c>
      <c r="I13" s="13" t="s">
        <v>17</v>
      </c>
      <c r="J13" s="13" t="s">
        <v>34</v>
      </c>
    </row>
    <row r="14" ht="58" customHeight="true" spans="1:10">
      <c r="A14" s="21"/>
      <c r="B14" s="22" t="s">
        <v>85</v>
      </c>
      <c r="C14" s="6" t="s">
        <v>36</v>
      </c>
      <c r="D14" s="23" t="s">
        <v>86</v>
      </c>
      <c r="E14" s="37" t="s">
        <v>87</v>
      </c>
      <c r="F14" s="38"/>
      <c r="G14" s="22" t="s">
        <v>88</v>
      </c>
      <c r="H14" s="13">
        <v>15</v>
      </c>
      <c r="I14" s="13">
        <v>11.92</v>
      </c>
      <c r="J14" s="51" t="s">
        <v>89</v>
      </c>
    </row>
    <row r="15" ht="73" customHeight="true" spans="1:10">
      <c r="A15" s="21"/>
      <c r="B15" s="22"/>
      <c r="C15" s="6" t="s">
        <v>43</v>
      </c>
      <c r="D15" s="23" t="s">
        <v>90</v>
      </c>
      <c r="E15" s="39" t="s">
        <v>74</v>
      </c>
      <c r="F15" s="5"/>
      <c r="G15" s="40" t="s">
        <v>91</v>
      </c>
      <c r="H15" s="13">
        <v>15</v>
      </c>
      <c r="I15" s="13">
        <v>13.5</v>
      </c>
      <c r="J15" s="51" t="s">
        <v>92</v>
      </c>
    </row>
    <row r="16" ht="54" spans="1:10">
      <c r="A16" s="21"/>
      <c r="B16" s="22"/>
      <c r="C16" s="6" t="s">
        <v>52</v>
      </c>
      <c r="D16" s="23" t="s">
        <v>93</v>
      </c>
      <c r="E16" s="41" t="s">
        <v>55</v>
      </c>
      <c r="F16" s="38"/>
      <c r="G16" s="40">
        <v>0.83</v>
      </c>
      <c r="H16" s="13">
        <v>15</v>
      </c>
      <c r="I16" s="13">
        <v>15</v>
      </c>
      <c r="J16" s="52"/>
    </row>
    <row r="17" ht="27" spans="1:10">
      <c r="A17" s="21"/>
      <c r="B17" s="22"/>
      <c r="C17" s="6" t="s">
        <v>58</v>
      </c>
      <c r="D17" s="23" t="s">
        <v>94</v>
      </c>
      <c r="E17" s="39" t="s">
        <v>95</v>
      </c>
      <c r="F17" s="5"/>
      <c r="G17" s="13" t="s">
        <v>96</v>
      </c>
      <c r="H17" s="13">
        <v>15</v>
      </c>
      <c r="I17" s="13">
        <v>15</v>
      </c>
      <c r="J17" s="52"/>
    </row>
    <row r="18" ht="102" customHeight="true" spans="1:10">
      <c r="A18" s="21"/>
      <c r="B18" s="24" t="s">
        <v>97</v>
      </c>
      <c r="C18" s="6" t="s">
        <v>72</v>
      </c>
      <c r="D18" s="23" t="s">
        <v>98</v>
      </c>
      <c r="E18" s="4" t="s">
        <v>74</v>
      </c>
      <c r="F18" s="5"/>
      <c r="G18" s="13" t="s">
        <v>91</v>
      </c>
      <c r="H18" s="13">
        <v>15</v>
      </c>
      <c r="I18" s="53">
        <v>13.5</v>
      </c>
      <c r="J18" s="51" t="s">
        <v>99</v>
      </c>
    </row>
    <row r="19" ht="67.5" spans="1:10">
      <c r="A19" s="21"/>
      <c r="B19" s="24" t="s">
        <v>100</v>
      </c>
      <c r="C19" s="6" t="s">
        <v>78</v>
      </c>
      <c r="D19" s="25" t="s">
        <v>101</v>
      </c>
      <c r="E19" s="42" t="s">
        <v>102</v>
      </c>
      <c r="F19" s="8"/>
      <c r="G19" s="43">
        <v>0.85</v>
      </c>
      <c r="H19" s="20">
        <v>15</v>
      </c>
      <c r="I19" s="20">
        <v>15</v>
      </c>
      <c r="J19" s="54"/>
    </row>
    <row r="20" ht="30" customHeight="true" spans="1:10">
      <c r="A20" s="26" t="s">
        <v>81</v>
      </c>
      <c r="B20" s="27"/>
      <c r="C20" s="27"/>
      <c r="D20" s="27"/>
      <c r="E20" s="27"/>
      <c r="F20" s="27"/>
      <c r="G20" s="44"/>
      <c r="H20" s="45">
        <v>100</v>
      </c>
      <c r="I20" s="55">
        <f>SUM(I14:I19)+J7</f>
        <v>90.3844857189015</v>
      </c>
      <c r="J20" s="56"/>
    </row>
  </sheetData>
  <mergeCells count="26">
    <mergeCell ref="A1:J1"/>
    <mergeCell ref="A2:J2"/>
    <mergeCell ref="A3:C3"/>
    <mergeCell ref="D3:J3"/>
    <mergeCell ref="A4:C4"/>
    <mergeCell ref="D4:F4"/>
    <mergeCell ref="H4:J4"/>
    <mergeCell ref="A5:C5"/>
    <mergeCell ref="D5:F5"/>
    <mergeCell ref="H5:J5"/>
    <mergeCell ref="B11:F11"/>
    <mergeCell ref="G11:J11"/>
    <mergeCell ref="B12:F12"/>
    <mergeCell ref="G12:J12"/>
    <mergeCell ref="E13:F13"/>
    <mergeCell ref="E14:F14"/>
    <mergeCell ref="E15:F15"/>
    <mergeCell ref="E16:F16"/>
    <mergeCell ref="E17:F17"/>
    <mergeCell ref="E18:F18"/>
    <mergeCell ref="E19:F19"/>
    <mergeCell ref="A20:G20"/>
    <mergeCell ref="A11:A12"/>
    <mergeCell ref="A13:A19"/>
    <mergeCell ref="B14:B17"/>
    <mergeCell ref="A6:C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基本业务运维项目自评表</vt:lpstr>
      <vt:lpstr>社区报经营项目自评表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zhangxuerui</cp:lastModifiedBy>
  <dcterms:created xsi:type="dcterms:W3CDTF">2022-04-20T10:50:00Z</dcterms:created>
  <dcterms:modified xsi:type="dcterms:W3CDTF">2023-09-12T15:27:00Z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600233C0E6533C0E1FB5DC63D91CC751</vt:lpwstr>
  </property>
  <property fmtid="{D5CDD505-2E9C-101B-9397-08002B2CF9AE}" pid="4" name="KSOReadingLayout">
    <vt:bool>false</vt:bool>
  </property>
</Properties>
</file>