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260"/>
  </bookViews>
  <sheets>
    <sheet name="自评表（模板）" sheetId="1" r:id="rId1"/>
  </sheets>
  <definedNames>
    <definedName name="_xlnm.Print_Area" localSheetId="0">'自评表（模板）'!$A$1:$J$21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<sst xmlns="http://schemas.openxmlformats.org/spreadsheetml/2006/main" count="75" uniqueCount="65">
  <si>
    <t>项目支出绩效自评表</t>
  </si>
  <si>
    <t>（2023年度）</t>
  </si>
  <si>
    <t>项目名称</t>
  </si>
  <si>
    <t>接济救助审计业务经费</t>
  </si>
  <si>
    <t>主管部门</t>
  </si>
  <si>
    <t>北京市民政局</t>
  </si>
  <si>
    <t>实施单位</t>
  </si>
  <si>
    <t>北京市接济救助管理事务中心本级</t>
  </si>
  <si>
    <t>项目负责人</t>
  </si>
  <si>
    <t>高志军</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</si>
  <si>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</si>
  <si>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</si>
  <si>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</si>
  <si>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</si>
  <si>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</si>
  <si>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</si>
  <si>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</si>
  <si>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</si>
  <si>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</si>
  <si>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</si>
  <si>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</si>
  <si>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</si>
  <si>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</si>
  <si>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</si>
  <si>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</si>
  <si>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</si>
  <si>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1.对2022年中心系统其中2家所属单位的预算执行、决算草案和其他财政收支情况进行审计,对资金使用情况进行审计监督并督促问题整改；
2.对2022年中心及所属5家单位内部控制制度建立及执行情况进行审计，及时进行风险防控并督促完善内控体系建设； 
3.对2022年重要性水平较高的服务类政府采购项目及重大项目经费进行审计，促进提高专项资金使用合规性和效益性； 
4.通过内部监督检查，对中心本级及所属单位的2023年度各项经济管理活动中存在的不规范行为和管理漏洞，随时指出问题、提出改进建议或改进措施，并督促整改落实，推进工作标准化和规范化管理，进一步提高财务及内部监督管理水平。</t>
  </si>
  <si>
    <t>年度总体目标完成情况综述：
1.对市永定门接济服务中心和市未保中心2022年度预算执行和财务收支情况进行抽查审计，提出审计意见，规范了预算管理、财务和资产管理。
2.对中心及所属5家单位2022年内部控制制度建立及执行情况进行审计，及时进行风险防控，督促加强内控体系建设。
3.对2022年重要性水平较高的服务类政府采购项目久敬庄燃气供应服务和锅炉运行服务项目、2022年重大项目经费即马家楼接济服务中心、久敬庄接济服务中心餐费补助经费进行审计审计，对项目专项资金使用情况进行风险防控和问题整改，提高项目资金使用的合理性、合规性和效益性。
4.对中心本级及所属单位本年度经费使用管理、服务类政府采购及预算执行等情况进行事前和事中监督，提升专业化水平。</t>
  </si>
  <si>
    <t>绩效指标指标</t>
  </si>
  <si>
    <t>一级指标</t>
  </si>
  <si>
    <t>二级指标</t>
  </si>
  <si>
    <t>三级指标</t>
  </si>
  <si>
    <t>年度指标值</t>
  </si>
  <si>
    <t>实际完成值</t>
  </si>
  <si>
    <t>偏差原因分析及改进措施</t>
  </si>
  <si>
    <t>产
出
指
标
(50分)</t>
  </si>
  <si>
    <t>数量指标</t>
  </si>
  <si>
    <t>被审计单位数量</t>
  </si>
  <si>
    <t>≥5个</t>
  </si>
  <si>
    <t>6个</t>
  </si>
  <si>
    <t>完成项目审计报告数量</t>
  </si>
  <si>
    <t>≥11份</t>
  </si>
  <si>
    <t>11份</t>
  </si>
  <si>
    <t>质量指标</t>
  </si>
  <si>
    <t>审计报告质量达标率</t>
  </si>
  <si>
    <t>=100%</t>
  </si>
  <si>
    <t>时效指标</t>
  </si>
  <si>
    <t>出具审计报告时间</t>
  </si>
  <si>
    <t>≤1年</t>
  </si>
  <si>
    <t>10个月</t>
  </si>
  <si>
    <t>效
益
指
标
(20分)</t>
  </si>
  <si>
    <t>社会效益指标</t>
  </si>
  <si>
    <t>规范资金管理使用</t>
  </si>
  <si>
    <t>优</t>
  </si>
  <si>
    <t>偏差原因：可进一步细化规范资金管理使用的具体措施。
改进措施：加强监督指导力度。</t>
  </si>
  <si>
    <t>成本指标（10分）</t>
  </si>
  <si>
    <t>经济成本指标</t>
  </si>
  <si>
    <t>项目预算控制数</t>
  </si>
  <si>
    <t>≤46.4万元</t>
  </si>
  <si>
    <t>45.3万元</t>
  </si>
  <si>
    <t>满意
度指
标
(10分)</t>
  </si>
  <si>
    <t>服务对象
满意度指标</t>
  </si>
  <si>
    <t>数据使用单位满意度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</si>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</sst>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Red]\(0.00\)"/>
  </numFmts>
  <fonts count="23">
    <font>
      <sz val="12"/>
      <color indexed="8"/>
      <name val="等线"/>
      <charset val="134"/>
    </font>
    <font>
      <sz val="12"/>
      <name val="等线"/>
      <charset val="134"/>
    </font>
    <font>
      <sz val="18"/>
      <name val="方正小标宋简体"/>
      <charset val="134"/>
    </font>
    <font>
      <sz val="10"/>
      <name val="宋体"/>
      <charset val="134"/>
      <scheme val="minor"/>
    </font>
    <font>
      <b/>
      <sz val="10"/>
      <name val="宋体"/>
      <charset val="134"/>
      <scheme val="minor"/>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8">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27">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9"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20" applyNumberFormat="0" applyFill="0" applyAlignment="0" applyProtection="0">
      <alignment vertical="center"/>
    </xf>
    <xf numFmtId="0" fontId="11" fillId="0" borderId="20" applyNumberFormat="0" applyFill="0" applyAlignment="0" applyProtection="0">
      <alignment vertical="center"/>
    </xf>
    <xf numFmtId="0" fontId="12" fillId="0" borderId="21" applyNumberFormat="0" applyFill="0" applyAlignment="0" applyProtection="0">
      <alignment vertical="center"/>
    </xf>
    <xf numFmtId="0" fontId="12" fillId="0" borderId="0" applyNumberFormat="0" applyFill="0" applyBorder="0" applyAlignment="0" applyProtection="0">
      <alignment vertical="center"/>
    </xf>
    <xf numFmtId="0" fontId="13" fillId="3" borderId="22" applyNumberFormat="0" applyAlignment="0" applyProtection="0">
      <alignment vertical="center"/>
    </xf>
    <xf numFmtId="0" fontId="14" fillId="4" borderId="23" applyNumberFormat="0" applyAlignment="0" applyProtection="0">
      <alignment vertical="center"/>
    </xf>
    <xf numFmtId="0" fontId="15" fillId="4" borderId="22" applyNumberFormat="0" applyAlignment="0" applyProtection="0">
      <alignment vertical="center"/>
    </xf>
    <xf numFmtId="0" fontId="16" fillId="5" borderId="24" applyNumberFormat="0" applyAlignment="0" applyProtection="0">
      <alignment vertical="center"/>
    </xf>
    <xf numFmtId="0" fontId="17" fillId="0" borderId="25" applyNumberFormat="0" applyFill="0" applyAlignment="0" applyProtection="0">
      <alignment vertical="center"/>
    </xf>
    <xf numFmtId="0" fontId="18" fillId="0" borderId="26"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2" fillId="7" borderId="0" applyNumberFormat="0" applyBorder="0" applyAlignment="0" applyProtection="0">
      <alignment vertical="center"/>
    </xf>
    <xf numFmtId="0" fontId="22" fillId="7" borderId="0" applyNumberFormat="0" applyBorder="0" applyAlignment="0" applyProtection="0">
      <alignment vertical="center"/>
    </xf>
    <xf numFmtId="0" fontId="21" fillId="7" borderId="0" applyNumberFormat="0" applyBorder="0" applyAlignment="0" applyProtection="0">
      <alignment vertical="center"/>
    </xf>
    <xf numFmtId="0" fontId="21" fillId="13" borderId="0" applyNumberFormat="0" applyBorder="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1" fillId="6"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5" borderId="0" applyNumberFormat="0" applyBorder="0" applyAlignment="0" applyProtection="0">
      <alignment vertical="center"/>
    </xf>
    <xf numFmtId="0" fontId="21" fillId="15" borderId="0" applyNumberFormat="0" applyBorder="0" applyAlignment="0" applyProtection="0">
      <alignment vertical="center"/>
    </xf>
    <xf numFmtId="0" fontId="21" fillId="9" borderId="0" applyNumberFormat="0" applyBorder="0" applyAlignment="0" applyProtection="0">
      <alignment vertical="center"/>
    </xf>
    <xf numFmtId="0" fontId="22" fillId="16"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7"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1" fillId="3" borderId="0" applyNumberFormat="0" applyBorder="0" applyAlignment="0" applyProtection="0">
      <alignment vertical="center"/>
    </xf>
  </cellStyleXfs>
  <cellXfs count="44">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textRotation="255" wrapText="1"/>
    </xf>
    <xf numFmtId="0" fontId="3" fillId="0" borderId="15" xfId="0" applyFont="1" applyFill="1" applyBorder="1" applyAlignment="1">
      <alignment horizontal="center" vertical="center" textRotation="255"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3" xfId="0" applyFont="1" applyFill="1" applyBorder="1" applyAlignment="1">
      <alignment horizontal="center" vertical="top" wrapText="1"/>
    </xf>
    <xf numFmtId="0" fontId="3" fillId="0" borderId="14" xfId="0" applyFont="1" applyFill="1" applyBorder="1" applyAlignment="1">
      <alignment horizontal="center" vertical="center" wrapText="1"/>
    </xf>
    <xf numFmtId="0" fontId="3" fillId="0" borderId="16" xfId="0" applyFont="1" applyFill="1" applyBorder="1" applyAlignment="1">
      <alignment horizontal="center" vertical="center" textRotation="255" wrapText="1"/>
    </xf>
    <xf numFmtId="0" fontId="3" fillId="0" borderId="1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176" fontId="3" fillId="0" borderId="11" xfId="0" applyNumberFormat="1" applyFont="1" applyFill="1" applyBorder="1" applyAlignment="1">
      <alignment horizontal="center" vertical="center" wrapText="1"/>
    </xf>
    <xf numFmtId="177" fontId="3" fillId="0" borderId="11" xfId="0" applyNumberFormat="1" applyFont="1" applyFill="1" applyBorder="1" applyAlignment="1">
      <alignment horizontal="center" vertical="center" wrapText="1"/>
    </xf>
    <xf numFmtId="178" fontId="3" fillId="0" borderId="2" xfId="0" applyNumberFormat="1" applyFont="1" applyFill="1" applyBorder="1" applyAlignment="1">
      <alignment horizontal="center" vertical="center" wrapText="1"/>
    </xf>
    <xf numFmtId="178" fontId="3" fillId="0" borderId="3" xfId="0" applyNumberFormat="1" applyFont="1" applyFill="1" applyBorder="1" applyAlignment="1">
      <alignment horizontal="center" vertical="center" wrapText="1"/>
    </xf>
    <xf numFmtId="0" fontId="3" fillId="0" borderId="4" xfId="0" applyFont="1" applyFill="1" applyBorder="1" applyAlignment="1">
      <alignment horizontal="left" vertical="top" wrapText="1"/>
    </xf>
    <xf numFmtId="49" fontId="3" fillId="0" borderId="2"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9" fontId="3" fillId="0" borderId="11"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4" xfId="0" applyFont="1" applyFill="1" applyBorder="1" applyAlignment="1">
      <alignment horizontal="center" vertical="center" wrapText="1"/>
    </xf>
    <xf numFmtId="10" fontId="3" fillId="0" borderId="11" xfId="0" applyNumberFormat="1" applyFont="1" applyFill="1" applyBorder="1" applyAlignment="1">
      <alignment horizontal="center" vertical="center" wrapText="1"/>
    </xf>
    <xf numFmtId="178" fontId="3" fillId="0" borderId="4" xfId="0" applyNumberFormat="1" applyFont="1" applyFill="1" applyBorder="1" applyAlignment="1">
      <alignment horizontal="center" vertical="center" wrapText="1"/>
    </xf>
    <xf numFmtId="0" fontId="3" fillId="0" borderId="11" xfId="0" applyFont="1" applyFill="1" applyBorder="1" applyAlignment="1">
      <alignment horizontal="left" vertical="center" wrapText="1"/>
    </xf>
    <xf numFmtId="177" fontId="4" fillId="0" borderId="14"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tabSelected="1" workbookViewId="0">
      <selection activeCell="A23" sqref="$A22:$XFD23"/>
    </sheetView>
  </sheetViews>
  <sheetFormatPr defaultColWidth="9" defaultRowHeight="17.6"/>
  <cols>
    <col min="1" max="3" width="9" style="1"/>
    <col min="4" max="4" width="12.6" style="2" customWidth="1"/>
    <col min="5" max="9" width="10.6333333333333" style="1" customWidth="1"/>
    <col min="10" max="10" width="18.35" style="1" customWidth="1"/>
    <col min="11" max="16384" width="9" style="1"/>
  </cols>
  <sheetData>
    <row r="1" ht="48" customHeight="1" spans="1:10">
      <c r="A1" s="3" t="s">
        <v>0</v>
      </c>
      <c r="B1" s="3"/>
      <c r="C1" s="3"/>
      <c r="D1" s="3"/>
      <c r="E1" s="3"/>
      <c r="F1" s="3"/>
      <c r="G1" s="3"/>
      <c r="H1" s="3"/>
      <c r="I1" s="3"/>
      <c r="J1" s="3"/>
    </row>
    <row r="2" ht="30" customHeight="1" spans="1:10">
      <c r="A2" s="4" t="s">
        <v>1</v>
      </c>
      <c r="B2" s="4"/>
      <c r="C2" s="4"/>
      <c r="D2" s="4"/>
      <c r="E2" s="4"/>
      <c r="F2" s="4"/>
      <c r="G2" s="4"/>
      <c r="H2" s="4"/>
      <c r="I2" s="4"/>
      <c r="J2" s="4"/>
    </row>
    <row r="3" ht="30" customHeight="1" spans="1:10">
      <c r="A3" s="5" t="s">
        <v>2</v>
      </c>
      <c r="B3" s="6"/>
      <c r="C3" s="7"/>
      <c r="D3" s="5" t="s">
        <v>3</v>
      </c>
      <c r="E3" s="6"/>
      <c r="F3" s="6"/>
      <c r="G3" s="6"/>
      <c r="H3" s="6"/>
      <c r="I3" s="6"/>
      <c r="J3" s="7"/>
    </row>
    <row r="4" ht="30" customHeight="1" spans="1:10">
      <c r="A4" s="5" t="s">
        <v>4</v>
      </c>
      <c r="B4" s="6"/>
      <c r="C4" s="7"/>
      <c r="D4" s="5" t="s">
        <v>5</v>
      </c>
      <c r="E4" s="6"/>
      <c r="F4" s="7"/>
      <c r="G4" s="15" t="s">
        <v>6</v>
      </c>
      <c r="H4" s="5" t="s">
        <v>7</v>
      </c>
      <c r="I4" s="6"/>
      <c r="J4" s="7"/>
    </row>
    <row r="5" ht="30" customHeight="1" spans="1:10">
      <c r="A5" s="5" t="s">
        <v>8</v>
      </c>
      <c r="B5" s="6"/>
      <c r="C5" s="7"/>
      <c r="D5" s="5" t="s">
        <v>9</v>
      </c>
      <c r="E5" s="6"/>
      <c r="F5" s="7"/>
      <c r="G5" s="15" t="s">
        <v>10</v>
      </c>
      <c r="H5" s="5">
        <v>55522225</v>
      </c>
      <c r="I5" s="6"/>
      <c r="J5" s="7"/>
    </row>
    <row r="6" ht="30" customHeight="1" spans="1:10">
      <c r="A6" s="8" t="s">
        <v>11</v>
      </c>
      <c r="B6" s="9"/>
      <c r="C6" s="10"/>
      <c r="D6" s="11"/>
      <c r="E6" s="15" t="s">
        <v>12</v>
      </c>
      <c r="F6" s="15" t="s">
        <v>13</v>
      </c>
      <c r="G6" s="15" t="s">
        <v>14</v>
      </c>
      <c r="H6" s="15" t="s">
        <v>15</v>
      </c>
      <c r="I6" s="15" t="s">
        <v>16</v>
      </c>
      <c r="J6" s="15" t="s">
        <v>17</v>
      </c>
    </row>
    <row r="7" ht="30" customHeight="1" spans="1:10">
      <c r="A7" s="12"/>
      <c r="B7" s="13"/>
      <c r="C7" s="14"/>
      <c r="D7" s="15" t="s">
        <v>18</v>
      </c>
      <c r="E7" s="30">
        <f>E8+E9+E10</f>
        <v>46.4</v>
      </c>
      <c r="F7" s="30">
        <f>F8+F9+F10</f>
        <v>45.3</v>
      </c>
      <c r="G7" s="30">
        <f>G8+G9+G10</f>
        <v>45.3</v>
      </c>
      <c r="H7" s="31">
        <v>10</v>
      </c>
      <c r="I7" s="40">
        <f>G7/F7</f>
        <v>1</v>
      </c>
      <c r="J7" s="31">
        <f>H7*I7</f>
        <v>10</v>
      </c>
    </row>
    <row r="8" ht="45" customHeight="1" spans="1:10">
      <c r="A8" s="12"/>
      <c r="B8" s="13"/>
      <c r="C8" s="14"/>
      <c r="D8" s="15" t="s">
        <v>19</v>
      </c>
      <c r="E8" s="30">
        <v>46.4</v>
      </c>
      <c r="F8" s="30">
        <v>45.3</v>
      </c>
      <c r="G8" s="30">
        <v>45.3</v>
      </c>
      <c r="H8" s="30" t="s">
        <v>20</v>
      </c>
      <c r="I8" s="40">
        <f>G8/F8</f>
        <v>1</v>
      </c>
      <c r="J8" s="15" t="s">
        <v>20</v>
      </c>
    </row>
    <row r="9" ht="45" customHeight="1" spans="1:10">
      <c r="A9" s="12"/>
      <c r="B9" s="13"/>
      <c r="C9" s="14"/>
      <c r="D9" s="15" t="s">
        <v>21</v>
      </c>
      <c r="E9" s="30"/>
      <c r="F9" s="30"/>
      <c r="G9" s="30"/>
      <c r="H9" s="30" t="s">
        <v>20</v>
      </c>
      <c r="I9" s="30" t="s">
        <v>20</v>
      </c>
      <c r="J9" s="15" t="s">
        <v>20</v>
      </c>
    </row>
    <row r="10" ht="36" customHeight="1" spans="1:10">
      <c r="A10" s="16"/>
      <c r="B10" s="4"/>
      <c r="C10" s="17"/>
      <c r="D10" s="15" t="s">
        <v>22</v>
      </c>
      <c r="E10" s="30"/>
      <c r="F10" s="30"/>
      <c r="G10" s="30"/>
      <c r="H10" s="30" t="s">
        <v>20</v>
      </c>
      <c r="I10" s="30" t="s">
        <v>20</v>
      </c>
      <c r="J10" s="15" t="s">
        <v>20</v>
      </c>
    </row>
    <row r="11" ht="30" customHeight="1" spans="1:10">
      <c r="A11" s="18" t="s">
        <v>23</v>
      </c>
      <c r="B11" s="5" t="s">
        <v>24</v>
      </c>
      <c r="C11" s="6"/>
      <c r="D11" s="6"/>
      <c r="E11" s="6"/>
      <c r="F11" s="7"/>
      <c r="G11" s="32" t="s">
        <v>25</v>
      </c>
      <c r="H11" s="33"/>
      <c r="I11" s="33"/>
      <c r="J11" s="41"/>
    </row>
    <row r="12" ht="200" customHeight="1" spans="1:10">
      <c r="A12" s="19"/>
      <c r="B12" s="20" t="s">
        <v>26</v>
      </c>
      <c r="C12" s="21"/>
      <c r="D12" s="22"/>
      <c r="E12" s="21"/>
      <c r="F12" s="34"/>
      <c r="G12" s="20" t="s">
        <v>27</v>
      </c>
      <c r="H12" s="21"/>
      <c r="I12" s="21"/>
      <c r="J12" s="34"/>
    </row>
    <row r="13" ht="30" customHeight="1" spans="1:10">
      <c r="A13" s="18" t="s">
        <v>28</v>
      </c>
      <c r="B13" s="15" t="s">
        <v>29</v>
      </c>
      <c r="C13" s="23" t="s">
        <v>30</v>
      </c>
      <c r="D13" s="15" t="s">
        <v>31</v>
      </c>
      <c r="E13" s="5" t="s">
        <v>32</v>
      </c>
      <c r="F13" s="7"/>
      <c r="G13" s="15" t="s">
        <v>33</v>
      </c>
      <c r="H13" s="15" t="s">
        <v>15</v>
      </c>
      <c r="I13" s="15" t="s">
        <v>17</v>
      </c>
      <c r="J13" s="15" t="s">
        <v>34</v>
      </c>
    </row>
    <row r="14" ht="50" customHeight="1" spans="1:10">
      <c r="A14" s="24"/>
      <c r="B14" s="8" t="s">
        <v>35</v>
      </c>
      <c r="C14" s="25" t="s">
        <v>36</v>
      </c>
      <c r="D14" s="7" t="s">
        <v>37</v>
      </c>
      <c r="E14" s="5" t="s">
        <v>38</v>
      </c>
      <c r="F14" s="7"/>
      <c r="G14" s="15" t="s">
        <v>39</v>
      </c>
      <c r="H14" s="15">
        <v>15</v>
      </c>
      <c r="I14" s="15">
        <v>15</v>
      </c>
      <c r="J14" s="15"/>
    </row>
    <row r="15" ht="59" customHeight="1" spans="1:10">
      <c r="A15" s="24"/>
      <c r="B15" s="12"/>
      <c r="C15" s="26"/>
      <c r="D15" s="7" t="s">
        <v>40</v>
      </c>
      <c r="E15" s="5" t="s">
        <v>41</v>
      </c>
      <c r="F15" s="7"/>
      <c r="G15" s="15" t="s">
        <v>42</v>
      </c>
      <c r="H15" s="15">
        <v>15</v>
      </c>
      <c r="I15" s="15">
        <v>15</v>
      </c>
      <c r="J15" s="15"/>
    </row>
    <row r="16" ht="56" customHeight="1" spans="1:10">
      <c r="A16" s="24"/>
      <c r="B16" s="27"/>
      <c r="C16" s="23" t="s">
        <v>43</v>
      </c>
      <c r="D16" s="15" t="s">
        <v>44</v>
      </c>
      <c r="E16" s="35" t="s">
        <v>45</v>
      </c>
      <c r="F16" s="36"/>
      <c r="G16" s="37">
        <v>1</v>
      </c>
      <c r="H16" s="15">
        <v>10</v>
      </c>
      <c r="I16" s="15">
        <v>10</v>
      </c>
      <c r="J16" s="15"/>
    </row>
    <row r="17" ht="55" customHeight="1" spans="1:10">
      <c r="A17" s="24"/>
      <c r="B17" s="27"/>
      <c r="C17" s="23" t="s">
        <v>46</v>
      </c>
      <c r="D17" s="15" t="s">
        <v>47</v>
      </c>
      <c r="E17" s="5" t="s">
        <v>48</v>
      </c>
      <c r="F17" s="7"/>
      <c r="G17" s="15" t="s">
        <v>49</v>
      </c>
      <c r="H17" s="15">
        <v>10</v>
      </c>
      <c r="I17" s="15">
        <v>10</v>
      </c>
      <c r="J17" s="15"/>
    </row>
    <row r="18" ht="93" customHeight="1" spans="1:10">
      <c r="A18" s="24"/>
      <c r="B18" s="23" t="s">
        <v>50</v>
      </c>
      <c r="C18" s="23" t="s">
        <v>51</v>
      </c>
      <c r="D18" s="15" t="s">
        <v>52</v>
      </c>
      <c r="E18" s="5" t="s">
        <v>53</v>
      </c>
      <c r="F18" s="7"/>
      <c r="G18" s="15" t="s">
        <v>53</v>
      </c>
      <c r="H18" s="15">
        <v>20</v>
      </c>
      <c r="I18" s="15">
        <v>18</v>
      </c>
      <c r="J18" s="42" t="s">
        <v>54</v>
      </c>
    </row>
    <row r="19" ht="59" customHeight="1" spans="1:10">
      <c r="A19" s="24"/>
      <c r="B19" s="23" t="s">
        <v>55</v>
      </c>
      <c r="C19" s="23" t="s">
        <v>56</v>
      </c>
      <c r="D19" s="15" t="s">
        <v>57</v>
      </c>
      <c r="E19" s="5" t="s">
        <v>58</v>
      </c>
      <c r="F19" s="7"/>
      <c r="G19" s="15" t="s">
        <v>59</v>
      </c>
      <c r="H19" s="15">
        <v>10</v>
      </c>
      <c r="I19" s="15">
        <v>10</v>
      </c>
      <c r="J19" s="15"/>
    </row>
    <row r="20" ht="73" customHeight="1" spans="1:10">
      <c r="A20" s="24"/>
      <c r="B20" s="23" t="s">
        <v>60</v>
      </c>
      <c r="C20" s="23" t="s">
        <v>61</v>
      </c>
      <c r="D20" s="15" t="s">
        <v>62</v>
      </c>
      <c r="E20" s="5" t="s">
        <v>63</v>
      </c>
      <c r="F20" s="7"/>
      <c r="G20" s="37">
        <v>0.9</v>
      </c>
      <c r="H20" s="15">
        <v>10</v>
      </c>
      <c r="I20" s="15">
        <v>10</v>
      </c>
      <c r="J20" s="15"/>
    </row>
    <row r="21" ht="44" customHeight="1" spans="1:10">
      <c r="A21" s="28" t="s">
        <v>64</v>
      </c>
      <c r="B21" s="29"/>
      <c r="C21" s="29"/>
      <c r="D21" s="29"/>
      <c r="E21" s="29"/>
      <c r="F21" s="29"/>
      <c r="G21" s="38"/>
      <c r="H21" s="39">
        <f>SUM(H14:H20)+10</f>
        <v>100</v>
      </c>
      <c r="I21" s="43">
        <f>SUM(I14:I20)+J7</f>
        <v>98</v>
      </c>
      <c r="J21" s="23"/>
    </row>
  </sheetData>
  <mergeCells count="28">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A21:G21"/>
    <mergeCell ref="A11:A12"/>
    <mergeCell ref="A13:A20"/>
    <mergeCell ref="B14:B17"/>
    <mergeCell ref="C14:C15"/>
    <mergeCell ref="A6:C10"/>
  </mergeCells>
  <pageMargins left="0.700694444444445" right="0.700694444444445" top="0.751388888888889" bottom="0.751388888888889" header="0.297916666666667" footer="0.297916666666667"/>
  <pageSetup paperSize="8"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menglin</cp:lastModifiedBy>
  <dcterms:created xsi:type="dcterms:W3CDTF">2022-04-20T02:50:00Z</dcterms:created>
  <dcterms:modified xsi:type="dcterms:W3CDTF">2024-05-16T14:05:58Z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2052-6.6.1.8808</vt:lpwstr>
  </property>
  <property fmtid="{D5CDD505-2E9C-101B-9397-08002B2CF9AE}" pid="3" name="ICV">
    <vt:lpwstr>B03FB87F42154807ACCDFC1E1618CA2C</vt:lpwstr>
  </property>
</Properties>
</file>