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7北京市儿童福利院2023年度单位决算公开\222007北京市儿童福利院项目支出绩效自评表\"/>
    </mc:Choice>
  </mc:AlternateContent>
  <bookViews>
    <workbookView xWindow="0" yWindow="0" windowWidth="18348" windowHeight="7008"/>
  </bookViews>
  <sheets>
    <sheet name="财政支出项目事前评估评分指标体系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10" i="2"/>
  <c r="I8" i="2"/>
  <c r="J7" i="2"/>
  <c r="I7" i="2"/>
  <c r="G7" i="2"/>
  <c r="F7" i="2"/>
  <c r="E7" i="2"/>
</calcChain>
</file>

<file path=xl/sharedStrings.xml><?xml version="1.0" encoding="utf-8"?>
<sst xmlns="http://schemas.openxmlformats.org/spreadsheetml/2006/main" count="73" uniqueCount="63">
  <si>
    <t>项目支出绩效自评表</t>
  </si>
  <si>
    <t>（    2023  年度）</t>
  </si>
  <si>
    <t>项目名称</t>
  </si>
  <si>
    <t>休养员保障经费项目</t>
  </si>
  <si>
    <t>主管部门</t>
  </si>
  <si>
    <t>北京市社会福利事务管理中心</t>
  </si>
  <si>
    <t>实施单位</t>
  </si>
  <si>
    <t>北京市儿童福利院</t>
  </si>
  <si>
    <t>项目负责人</t>
  </si>
  <si>
    <t>1、孤残儿童照护经费：焦乐    2、三无休养员体检费：黄会青   3、孤残儿童教育经费：刘丽  4、弃婴临时监护期生活及救治费：黄会青   5、代养儿童生活及照护经费：（黄会青：日常生活、医疗及防疫； 刘丽：教育；胡淑华：伙食营养；       李佩辉：日常生活、杂品；焦乐：照护经费）  6、休养员设施设备维修（维护）：李佩辉</t>
  </si>
  <si>
    <t>联系电话</t>
  </si>
  <si>
    <t>黄会青62935282      刘丽62937740     胡淑华62948121  李佩辉62913076     焦乐62938152   芦潇玉 62914209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</si>
  <si>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</si>
  <si>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</si>
  <si>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</si>
  <si>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</si>
  <si>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</si>
  <si>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</si>
  <si>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</si>
  <si>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</si>
  <si>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</si>
  <si>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</si>
  <si>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</si>
  <si>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</si>
  <si>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</si>
  <si>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</si>
  <si>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</si>
  <si>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贯彻未成年人保护法，落实《儿童福利机构基本规范》的要求，履行儿童福利机构的职能，保障孤弃儿童的各项基本权益。 1、孤残儿童照护经费：确保机构内儿童养育工作各方面人力资源足额配置。 2、三无休养员体检费：确保按照规范落实孤弃儿童年度体检要求。 3、孤残儿童教育经费：保证孤弃儿童能够享有受教育的权利。 4、弃婴临时监护期生活及救治费：保障孤弃儿童在捡拾到办理入院前的救治等相关费用。 5、代养儿童生活及照护经费：保障代养儿童在我单位的基本生活权益，配备照护人员进行养育。6、休养员设施设备维修（维护）：孤残儿童生活场所，养育康复教育相关设施设备维护、保养、维修费用。</t>
  </si>
  <si>
    <t>贯彻未成年人保护法，落实《儿童福利机构基本规范》的要求，履行儿童福利机构的职能，保障孤弃儿童的各项基本权益。 1、孤残儿童照护经费：为院内孤弃儿童生活照料、饮食服务、洗衣服务等基本需求提供人力资源基本保障，确保机构运转符合民政部关于儿童机构管理规范要求； 2、三无休养员体检费：院内儿童每年度进行体检，及时掌握孤残儿童身体状况变化，为儿童的饮食、护理和医疗方案调整提供依据。 3、孤残儿童教育经费：为教育和康复提供评估基础数据信息；对孤残儿童进行教育干预，确保院内儿童参加各项特殊认知教育，开发智力，改善自身生存质量，提升生活自理能力，让儿童生活更有尊严，体现自身价值，保证孤弃儿童能够享有受教育的权利。 4、弃婴临时监护期生活及救治费：2023年无捡拾弃婴，预算10万元，年中核减10万元，实际执行0万元。 5、代养儿童生活及照护经费：保障代养儿童在我单位的基本生活权益，配备照护人员进行养育，为单位资金项目，预算713.90万元，实际执行616.43万元。6、休养员设施设备维修保障休养员康复养育所需设施设备正常运转。总体项目的实施维护社会的和谐与稳定，减轻了社会压力，提升了政府部门的影响力，以及政府在群众中的公众形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</si>
  <si>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</si>
  <si>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</si>
  <si>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</si>
  <si>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</si>
  <si>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</si>
  <si>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</si>
  <si>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</si>
  <si>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</si>
  <si>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</si>
  <si>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1、2023年未捡拾弃婴；2、休养员设备设施维修预算35万元，实际执行20万元，3、代养儿童生活及照护经费为单位资金项目，预算713.90万元，实际执行616.43万元。增强预算管理工作。</t>
  </si>
  <si>
    <t>质量指标</t>
  </si>
  <si>
    <t>1、照护经费：按照合同劳务公司派遣服务人员，派遣人员上岗前进行护理知识培训；遵守院内安全生产、劳动纪律、操作规范、岗位责任制等各项规章制度，未因故意或重大过失给我院造成经济损失或不良政治影响。
2、体检费：按照规定设定体检项目对每名儿童进行体检。
3、教育经费：根据儿童发展需求和评估结果，开展规范的生活活动、区域活动、教学活动、个别康复活动、户外活动以及教学环境创设和节庆活动。
4、弃婴临时救助：对新接收弃婴临时监护期间进行生生活、医疗救治及传染病筛查。
5、代养儿童生活及照护：保障代养儿童基本生活。
6、休养员设施设备维修保障休养员康复养育所需设施设备正常运转。</t>
  </si>
  <si>
    <t>满足</t>
  </si>
  <si>
    <t>时效指标</t>
  </si>
  <si>
    <t>1、照护经费:每月按照实际考勤结算一次；
2、体检费:计划在2023年7月前完成；
3、教育经费:按照教学安排，分阶段支出；
4、弃婴临时监护期生活及救助费:按照实际发生支付。
5、代养儿童生活及照护：生活费按月实际发生支出，照护经费每月按照实际考勤结算一次。休养员设备设施维修支出按实际发生。
6、休养员设备设施维修支出按实际发生。</t>
  </si>
  <si>
    <t>成本指标</t>
  </si>
  <si>
    <t>1351.14万元（其中照护经费：556.17万元、体检费29.07万元、教育经费7万元、弃婴临时救治：10万元、代养儿童生活及照护费：713.9万元、休养员设备设施维修35万元）。</t>
  </si>
  <si>
    <t>1262.84万元（其中照护经费：484.87万元、体检费21.62万元、教育经费7.45万元、弃婴临时救治：0万元、代养儿童生活及照护费：713.9万元、休养员设备设施维修35万元）。</t>
  </si>
  <si>
    <t>1145.47万元（其中照护经费：479.97万元、体检费21.62万元、教育经费7.45万元、弃婴临时救治：0万元、代养儿童生活及照护费：616.43万元、休养员设备设施维修20万元）。</t>
  </si>
  <si>
    <t>效益指标</t>
  </si>
  <si>
    <t>社会效益指标</t>
  </si>
  <si>
    <t>政府社会兜底保障职责履行到位，社会更加和谐稳定，政府影响力和公信力得到不断提升</t>
  </si>
  <si>
    <t>得到提升</t>
  </si>
  <si>
    <t>可持续影响指标</t>
  </si>
  <si>
    <t>照护经费：保障儿童各项基本生活需求，缓解职工工作强度大的现实矛盾；体检费：通过了解儿童身体各项指标，及时进行干预，改善儿童生命质量；教育经费：对儿童智力持续开发，不断规范儿童行为，改善生活质量；弃婴临时救治费：儿童在入院前的生活和医疗救治工作能够得到保障；代养儿童生活及照护：保障代养儿童基本生活权益。休养员设施设备维修保障休养员康复养育所需设施设备正常运转。</t>
  </si>
  <si>
    <t>持续保障</t>
  </si>
  <si>
    <r>
      <rPr>
        <sz val="9"/>
        <rFont val="宋体"/>
        <family val="3"/>
        <charset val="134"/>
      </rPr>
      <t>满意度指标</t>
    </r>
  </si>
  <si>
    <t>服务对象满意度指标</t>
  </si>
  <si>
    <t>儿童减轻痛苦，提高生活质量，健康快乐成长，有效保障孤残儿童合法权益,服务对象满意度达99%以上</t>
  </si>
  <si>
    <t>总分</t>
  </si>
  <si>
    <t>1、为儿童提供院内养育、膳食等照护工作补充人力资源；
2、组织儿童进行体检；
3、对能够接受教育的儿童提供教育服务；
4、2023年无捡拾弃婴。
5、代养儿童。
6、休养员设备设施维修.</t>
    <phoneticPr fontId="8" type="noConversion"/>
  </si>
  <si>
    <t>1、照护经费:按照劳务协议约定，对护理人员进行考核，按月支付劳务费用；
2、体检费:按体检计划为孤弃儿童体检并支付；
3、教育经费:按照教学安排，分阶段完成，按实际发生支付；
4、弃婴临时监护期生活及救助费:2023年无捡拾弃婴。
5、代养儿童生活及照护：生活费按月实际发生支出，照护经费每月按照协议约定按月支付。
6、休养员设备设施维修支出按实际发生。</t>
    <phoneticPr fontId="8" type="noConversion"/>
  </si>
  <si>
    <t>1、对儿童提供院内养育、膳食等照护工作补充人力资源；2、组织儿童进行体检；
3、对能够接受教育的儿童提供教育服务；
4、预计2023年接收弃婴。
5、代养儿童人数。
6、对休养员生活场所、日常使用的设施设备进行维修维护。</t>
    <phoneticPr fontId="8" type="noConversion"/>
  </si>
  <si>
    <t>1、对儿童提供院内养育、膳食等照护工作补充人力资源；2、组织儿童进行体检；3、对能够接受教育的儿童提供教育服务；4、预计2023年接收弃婴。5、代养儿童人数。6、对休养员生活场所、日常使用的设施设备进行维修维护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</si>
</sst>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topLeftCell="A13" zoomScale="70" zoomScaleNormal="80" workbookViewId="0">
      <selection activeCell="F14" sqref="F14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1.88671875" style="1" customWidth="1"/>
    <col min="4" max="4" width="7.77734375" style="1" customWidth="1"/>
    <col min="5" max="5" width="24.88671875" style="1" customWidth="1"/>
    <col min="6" max="6" width="33" style="1" customWidth="1"/>
    <col min="7" max="7" width="32.109375" style="1" customWidth="1"/>
    <col min="8" max="9" width="9.21875" style="1" customWidth="1"/>
    <col min="10" max="10" width="20.21875" style="1" customWidth="1"/>
    <col min="11" max="16384" width="13.77734375" style="1"/>
  </cols>
  <sheetData>
    <row r="1" spans="1:10" ht="22.6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2.65" customHeight="1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2.65" customHeight="1" x14ac:dyDescent="0.25">
      <c r="A3" s="16" t="s">
        <v>2</v>
      </c>
      <c r="B3" s="17"/>
      <c r="C3" s="16" t="s">
        <v>3</v>
      </c>
      <c r="D3" s="18"/>
      <c r="E3" s="18"/>
      <c r="F3" s="18"/>
      <c r="G3" s="18"/>
      <c r="H3" s="18"/>
      <c r="I3" s="18"/>
      <c r="J3" s="17"/>
    </row>
    <row r="4" spans="1:10" ht="27" customHeight="1" x14ac:dyDescent="0.25">
      <c r="A4" s="16" t="s">
        <v>4</v>
      </c>
      <c r="B4" s="17"/>
      <c r="C4" s="16" t="s">
        <v>5</v>
      </c>
      <c r="D4" s="18"/>
      <c r="E4" s="18"/>
      <c r="F4" s="17"/>
      <c r="G4" s="2" t="s">
        <v>6</v>
      </c>
      <c r="H4" s="16" t="s">
        <v>7</v>
      </c>
      <c r="I4" s="18"/>
      <c r="J4" s="17"/>
    </row>
    <row r="5" spans="1:10" ht="72" customHeight="1" x14ac:dyDescent="0.25">
      <c r="A5" s="16" t="s">
        <v>8</v>
      </c>
      <c r="B5" s="17"/>
      <c r="C5" s="16" t="s">
        <v>9</v>
      </c>
      <c r="D5" s="18"/>
      <c r="E5" s="18"/>
      <c r="F5" s="17"/>
      <c r="G5" s="2" t="s">
        <v>10</v>
      </c>
      <c r="H5" s="16" t="s">
        <v>11</v>
      </c>
      <c r="I5" s="18"/>
      <c r="J5" s="17"/>
    </row>
    <row r="6" spans="1:10" ht="22.65" customHeight="1" x14ac:dyDescent="0.25">
      <c r="A6" s="28" t="s">
        <v>12</v>
      </c>
      <c r="B6" s="29"/>
      <c r="C6" s="16"/>
      <c r="D6" s="17"/>
      <c r="E6" s="3" t="s">
        <v>13</v>
      </c>
      <c r="F6" s="3" t="s">
        <v>14</v>
      </c>
      <c r="G6" s="2" t="s">
        <v>15</v>
      </c>
      <c r="H6" s="2" t="s">
        <v>16</v>
      </c>
      <c r="I6" s="2" t="s">
        <v>17</v>
      </c>
      <c r="J6" s="2" t="s">
        <v>18</v>
      </c>
    </row>
    <row r="7" spans="1:10" ht="22.65" customHeight="1" x14ac:dyDescent="0.25">
      <c r="A7" s="32"/>
      <c r="B7" s="33"/>
      <c r="C7" s="19" t="s">
        <v>19</v>
      </c>
      <c r="D7" s="20"/>
      <c r="E7" s="2">
        <f t="shared" ref="E7:G7" si="0">SUM(E8:E10)</f>
        <v>1351.1428000000001</v>
      </c>
      <c r="F7" s="2">
        <f t="shared" si="0"/>
        <v>1262.8382879999999</v>
      </c>
      <c r="G7" s="2">
        <f t="shared" si="0"/>
        <v>1145.47432</v>
      </c>
      <c r="H7" s="2">
        <v>10</v>
      </c>
      <c r="I7" s="11">
        <f t="shared" ref="I7:I10" si="1">G7/F7</f>
        <v>0.90706334364800301</v>
      </c>
      <c r="J7" s="12">
        <f>H7*I7</f>
        <v>9.0706334364800298</v>
      </c>
    </row>
    <row r="8" spans="1:10" ht="22.65" customHeight="1" x14ac:dyDescent="0.25">
      <c r="A8" s="32"/>
      <c r="B8" s="33"/>
      <c r="C8" s="19" t="s">
        <v>20</v>
      </c>
      <c r="D8" s="20"/>
      <c r="E8" s="2">
        <v>622.24120000000005</v>
      </c>
      <c r="F8" s="3">
        <v>533.936688</v>
      </c>
      <c r="G8" s="3">
        <v>529.04168800000002</v>
      </c>
      <c r="H8" s="13" t="s">
        <v>21</v>
      </c>
      <c r="I8" s="11">
        <f t="shared" si="1"/>
        <v>0.99083224638798395</v>
      </c>
      <c r="J8" s="2" t="s">
        <v>21</v>
      </c>
    </row>
    <row r="9" spans="1:10" ht="22.65" customHeight="1" x14ac:dyDescent="0.25">
      <c r="A9" s="32"/>
      <c r="B9" s="33"/>
      <c r="C9" s="19" t="s">
        <v>22</v>
      </c>
      <c r="D9" s="20"/>
      <c r="E9" s="2"/>
      <c r="F9" s="3"/>
      <c r="G9" s="2"/>
      <c r="H9" s="2"/>
      <c r="I9" s="11"/>
      <c r="J9" s="2"/>
    </row>
    <row r="10" spans="1:10" ht="22.65" customHeight="1" x14ac:dyDescent="0.25">
      <c r="A10" s="30"/>
      <c r="B10" s="31"/>
      <c r="C10" s="19" t="s">
        <v>23</v>
      </c>
      <c r="D10" s="20"/>
      <c r="E10" s="2">
        <v>728.90160000000003</v>
      </c>
      <c r="F10" s="3">
        <v>728.90160000000003</v>
      </c>
      <c r="G10" s="2">
        <v>616.43263200000001</v>
      </c>
      <c r="H10" s="2" t="s">
        <v>21</v>
      </c>
      <c r="I10" s="11">
        <f t="shared" si="1"/>
        <v>0.84570075302345304</v>
      </c>
      <c r="J10" s="2" t="s">
        <v>21</v>
      </c>
    </row>
    <row r="11" spans="1:10" ht="22.65" customHeight="1" x14ac:dyDescent="0.25">
      <c r="A11" s="28" t="s">
        <v>24</v>
      </c>
      <c r="B11" s="29"/>
      <c r="C11" s="34" t="s">
        <v>25</v>
      </c>
      <c r="D11" s="34"/>
      <c r="E11" s="34"/>
      <c r="F11" s="34"/>
      <c r="G11" s="34" t="s">
        <v>26</v>
      </c>
      <c r="H11" s="34"/>
      <c r="I11" s="34"/>
      <c r="J11" s="34"/>
    </row>
    <row r="12" spans="1:10" ht="186" customHeight="1" x14ac:dyDescent="0.25">
      <c r="A12" s="30"/>
      <c r="B12" s="31"/>
      <c r="C12" s="35" t="s">
        <v>27</v>
      </c>
      <c r="D12" s="35"/>
      <c r="E12" s="35"/>
      <c r="F12" s="35"/>
      <c r="G12" s="34" t="s">
        <v>28</v>
      </c>
      <c r="H12" s="34"/>
      <c r="I12" s="34"/>
      <c r="J12" s="34"/>
    </row>
    <row r="13" spans="1:10" ht="30" customHeight="1" x14ac:dyDescent="0.25">
      <c r="A13" s="21" t="s">
        <v>29</v>
      </c>
      <c r="B13" s="3" t="s">
        <v>30</v>
      </c>
      <c r="C13" s="2" t="s">
        <v>31</v>
      </c>
      <c r="D13" s="16" t="s">
        <v>32</v>
      </c>
      <c r="E13" s="17"/>
      <c r="F13" s="3" t="s">
        <v>33</v>
      </c>
      <c r="G13" s="2" t="s">
        <v>34</v>
      </c>
      <c r="H13" s="2" t="s">
        <v>16</v>
      </c>
      <c r="I13" s="2" t="s">
        <v>18</v>
      </c>
      <c r="J13" s="2" t="s">
        <v>35</v>
      </c>
    </row>
    <row r="14" spans="1:10" ht="135.9" customHeight="1" x14ac:dyDescent="0.25">
      <c r="A14" s="22"/>
      <c r="B14" s="21" t="s">
        <v>36</v>
      </c>
      <c r="C14" s="3" t="s">
        <v>37</v>
      </c>
      <c r="D14" s="24" t="s">
        <v>62</v>
      </c>
      <c r="E14" s="25"/>
      <c r="F14" s="6" t="s">
        <v>61</v>
      </c>
      <c r="G14" s="7" t="s">
        <v>59</v>
      </c>
      <c r="H14" s="2">
        <v>15</v>
      </c>
      <c r="I14" s="2">
        <v>14</v>
      </c>
      <c r="J14" s="21" t="s">
        <v>38</v>
      </c>
    </row>
    <row r="15" spans="1:10" ht="263.10000000000002" customHeight="1" x14ac:dyDescent="0.25">
      <c r="A15" s="22"/>
      <c r="B15" s="22"/>
      <c r="C15" s="5" t="s">
        <v>39</v>
      </c>
      <c r="D15" s="24" t="s">
        <v>40</v>
      </c>
      <c r="E15" s="25"/>
      <c r="F15" s="2" t="s">
        <v>40</v>
      </c>
      <c r="G15" s="2" t="s">
        <v>41</v>
      </c>
      <c r="H15" s="2">
        <v>15</v>
      </c>
      <c r="I15" s="2">
        <v>14</v>
      </c>
      <c r="J15" s="22"/>
    </row>
    <row r="16" spans="1:10" ht="192.9" customHeight="1" x14ac:dyDescent="0.25">
      <c r="A16" s="22"/>
      <c r="B16" s="22"/>
      <c r="C16" s="5" t="s">
        <v>42</v>
      </c>
      <c r="D16" s="24" t="s">
        <v>43</v>
      </c>
      <c r="E16" s="25"/>
      <c r="F16" s="4" t="s">
        <v>43</v>
      </c>
      <c r="G16" s="4" t="s">
        <v>60</v>
      </c>
      <c r="H16" s="2">
        <v>10</v>
      </c>
      <c r="I16" s="2">
        <v>9</v>
      </c>
      <c r="J16" s="22"/>
    </row>
    <row r="17" spans="1:10" ht="96.9" customHeight="1" x14ac:dyDescent="0.25">
      <c r="A17" s="22"/>
      <c r="B17" s="22"/>
      <c r="C17" s="5" t="s">
        <v>44</v>
      </c>
      <c r="D17" s="24" t="s">
        <v>45</v>
      </c>
      <c r="E17" s="25"/>
      <c r="F17" s="2" t="s">
        <v>46</v>
      </c>
      <c r="G17" s="2" t="s">
        <v>47</v>
      </c>
      <c r="H17" s="2">
        <v>10</v>
      </c>
      <c r="I17" s="2">
        <v>9</v>
      </c>
      <c r="J17" s="23"/>
    </row>
    <row r="18" spans="1:10" ht="68.25" customHeight="1" x14ac:dyDescent="0.25">
      <c r="A18" s="22"/>
      <c r="B18" s="34" t="s">
        <v>48</v>
      </c>
      <c r="C18" s="5" t="s">
        <v>49</v>
      </c>
      <c r="D18" s="24" t="s">
        <v>50</v>
      </c>
      <c r="E18" s="25"/>
      <c r="F18" s="5" t="s">
        <v>50</v>
      </c>
      <c r="G18" s="5" t="s">
        <v>51</v>
      </c>
      <c r="H18" s="5">
        <v>15</v>
      </c>
      <c r="I18" s="5">
        <v>15</v>
      </c>
      <c r="J18" s="5"/>
    </row>
    <row r="19" spans="1:10" ht="168.9" customHeight="1" x14ac:dyDescent="0.25">
      <c r="A19" s="22"/>
      <c r="B19" s="34"/>
      <c r="C19" s="5" t="s">
        <v>52</v>
      </c>
      <c r="D19" s="26" t="s">
        <v>53</v>
      </c>
      <c r="E19" s="27"/>
      <c r="F19" s="5" t="s">
        <v>53</v>
      </c>
      <c r="G19" s="5" t="s">
        <v>54</v>
      </c>
      <c r="H19" s="5">
        <v>15</v>
      </c>
      <c r="I19" s="5">
        <v>15</v>
      </c>
      <c r="J19" s="5"/>
    </row>
    <row r="20" spans="1:10" ht="75.900000000000006" customHeight="1" x14ac:dyDescent="0.25">
      <c r="A20" s="23"/>
      <c r="B20" s="8" t="s">
        <v>55</v>
      </c>
      <c r="C20" s="9" t="s">
        <v>56</v>
      </c>
      <c r="D20" s="24" t="s">
        <v>57</v>
      </c>
      <c r="E20" s="25"/>
      <c r="F20" s="2" t="s">
        <v>57</v>
      </c>
      <c r="G20" s="10">
        <v>0.99</v>
      </c>
      <c r="H20" s="2">
        <v>10</v>
      </c>
      <c r="I20" s="2">
        <v>9</v>
      </c>
      <c r="J20" s="2"/>
    </row>
    <row r="21" spans="1:10" ht="36.9" customHeight="1" x14ac:dyDescent="0.25">
      <c r="A21" s="16" t="s">
        <v>58</v>
      </c>
      <c r="B21" s="18"/>
      <c r="C21" s="18"/>
      <c r="D21" s="18"/>
      <c r="E21" s="18"/>
      <c r="F21" s="18"/>
      <c r="G21" s="17"/>
      <c r="H21" s="2">
        <v>100</v>
      </c>
      <c r="I21" s="12">
        <f>SUM(I14:I20)+J7</f>
        <v>94.070633436479994</v>
      </c>
      <c r="J21" s="2"/>
    </row>
  </sheetData>
  <mergeCells count="34">
    <mergeCell ref="A11:B12"/>
    <mergeCell ref="A6:B10"/>
    <mergeCell ref="A21:G21"/>
    <mergeCell ref="A13:A20"/>
    <mergeCell ref="B14:B17"/>
    <mergeCell ref="B18:B19"/>
    <mergeCell ref="D20:E20"/>
    <mergeCell ref="C12:F12"/>
    <mergeCell ref="G12:J12"/>
    <mergeCell ref="D13:E13"/>
    <mergeCell ref="C8:D8"/>
    <mergeCell ref="C9:D9"/>
    <mergeCell ref="C10:D10"/>
    <mergeCell ref="C11:F11"/>
    <mergeCell ref="G11:J11"/>
    <mergeCell ref="J14:J17"/>
    <mergeCell ref="D16:E16"/>
    <mergeCell ref="D17:E17"/>
    <mergeCell ref="D18:E18"/>
    <mergeCell ref="D19:E19"/>
    <mergeCell ref="D14:E14"/>
    <mergeCell ref="D15:E15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2024-05-12T08:36:00Z</cp:lastPrinted>
  <dcterms:created xsi:type="dcterms:W3CDTF">2015-06-05T18:17:00Z</dcterms:created>
  <dcterms:modified xsi:type="dcterms:W3CDTF">2024-08-20T07:58:10Z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EF0C445B9E584C9AB7A15BC11327DFF4_13</vt:lpwstr>
  </property>
  <property fmtid="{D5CDD505-2E9C-101B-9397-08002B2CF9AE}" pid="3" name="KSOProductBuildVer">
    <vt:lpwstr>2052-12.1.0.16417</vt:lpwstr>
  </property>
</Properties>
</file>