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 firstSheet="1" activeTab="1"/>
  </bookViews>
  <sheets>
    <sheet name="财政支出项目事前评估评分指标体系" sheetId="1" state="hidden" r:id="rId1"/>
    <sheet name="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8" i="2"/>
  <c r="J7" i="2"/>
  <c r="I7" i="2"/>
  <c r="G7" i="2"/>
  <c r="F7" i="2"/>
  <c r="E7" i="2"/>
  <c r="I21" i="1"/>
  <c r="I10" i="1"/>
  <c r="I9" i="1"/>
  <c r="I8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<sst xmlns="http://schemas.openxmlformats.org/spreadsheetml/2006/main" count="145" uniqueCount="67">
  <si>
    <t>项目支出绩效自评表</t>
  </si>
  <si>
    <t>（    2023  年度）</t>
  </si>
  <si>
    <t>项目名称</t>
  </si>
  <si>
    <t>福利机构保障经费项目</t>
  </si>
  <si>
    <t>主管部门</t>
  </si>
  <si>
    <t>北京市社会福利事务管理中心</t>
  </si>
  <si>
    <t>实施单位</t>
  </si>
  <si>
    <t>北京市儿童福利院</t>
  </si>
  <si>
    <t>项目负责人</t>
  </si>
  <si>
    <t>李佩辉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</si>
  <si>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</si>
  <si>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</si>
  <si>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</si>
  <si>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</si>
  <si>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</si>
  <si>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</si>
  <si>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</si>
  <si>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</si>
  <si>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</si>
  <si>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</si>
  <si>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</si>
  <si>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</si>
  <si>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</si>
  <si>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</si>
  <si>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</si>
  <si>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</si>
  <si>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居室楼、医疗楼装修改造工程：为给院内儿童营造温馨舒适安全的生活环境，拟对室内顶面吊顶和墙面装饰进行拆除、重新粉刷，地面重新铺装、更换门窗，改造机电线路、更换上下水管线、更换供暖管线设备，重做外墙装饰、新做外墙保温涂料，室外散水及部分路面恢复等。室内改造面积约6053.1平方米、外墙保温涂料面积约2610.55平方米、外窗更换面积约1118.81平方米。 该项目估算金额1826万元，其中工程费用1604.6万元，其他费用134.45万元，预备费86.95万元。申请项目前期费用67万元。</t>
  </si>
  <si>
    <t>居室楼、医疗楼装修改造工程：为给院内儿童营造温馨舒适安全的生活环境，拟对室内顶面吊顶和墙面装饰进行拆除、重新粉刷，地面重新铺装、更换门窗，改造机电线路、更换上下水管线、更换供暖管线设备，重做外墙装饰、新做外墙保温涂料，室外散水及部分路面恢复等。室内改造面积约6053.1平方米、外墙保温涂料面积约2610.55平方米、外窗更换面积约1118.81平方米。 该项目估算金额1826万元，其中工程费用1604.6万元，其他费用134.45万元，预备费86.95万元。申请项目前期费用67万元。该项目估算金额1826万元，需经过财政事前评估才能开展实施，目前支付项目前期费用（招标服务费+设计费首款）16.341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</si>
  <si>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</si>
  <si>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</si>
  <si>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</si>
  <si>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</si>
  <si>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</si>
  <si>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</si>
  <si>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</si>
  <si>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</si>
  <si>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</si>
  <si>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室内改造面积约6053.1平方米、外墙保温涂料面积约2610.55平方米、外窗更换面积约1118.81平方米。</t>
  </si>
  <si>
    <t>申请项目前期费用67万元，实际支付设计费首款、招标服务费共计16.341万元</t>
  </si>
  <si>
    <t>该项目估算金额1826万元，需经过财政事前评估才能开展实施，目前支付项目前期费用（招标服务费+设计费首款）16.341万元。</t>
  </si>
  <si>
    <t>质量指标</t>
  </si>
  <si>
    <t>为给院内儿童营造温馨舒适安全的生活环境，对室内顶面吊顶和墙面装饰进行拆除、重新粉刷，地面重新铺装、更换门窗，改造机电线路、更换上下水管线、更换供暖管线设备，重做外墙装饰、新做外墙保温涂料，室外散水及部分路面恢复等。</t>
  </si>
  <si>
    <t>为给院内儿童营造温馨舒适安全的生活环境，对室内顶面吊顶和墙面装饰进行拆除、重新粉刷，地面重新铺装、更换门窗，改造机电线路、更换上下水管线、更换供暖管线设备，重做外墙装饰、新做外墙保温涂料，室外散水及部分路面恢复等。申请项目前期费用67万元，实际支付设计费首款、招标服务费共计16.341万元</t>
  </si>
  <si>
    <t>时效指标</t>
  </si>
  <si>
    <t>按照合同约定执行。</t>
  </si>
  <si>
    <t>成本指标</t>
  </si>
  <si>
    <t>0万元</t>
  </si>
  <si>
    <t>共67万元。年初批复0万元，年中追加67万元，全年预算数67万元。</t>
  </si>
  <si>
    <t>共16.341万元，其中：设计费首款15.6万元，招标服务费0.741万元。</t>
  </si>
  <si>
    <t>效益指标</t>
  </si>
  <si>
    <t>社会效益指标</t>
  </si>
  <si>
    <t>保障工作正常运转，单位内部管理水平得到提升</t>
  </si>
  <si>
    <t>可持续影响指标</t>
  </si>
  <si>
    <t>消除安全隐患，给院内儿童营造温馨舒适的生活环境，确保机构规范、安全运行。</t>
  </si>
  <si>
    <t>满意度指标</t>
  </si>
  <si>
    <t>服务对象满意度</t>
  </si>
  <si>
    <t>儿童和职工满意度</t>
  </si>
  <si>
    <t>满意</t>
  </si>
  <si>
    <t>基本满意</t>
  </si>
  <si>
    <t>总分</t>
  </si>
  <si>
    <t>居室楼、医疗楼装修改造工程：为给院内儿童营造温馨舒适安全的生活环境，拟对室内顶面吊顶和墙面装饰进行拆除、重新粉刷，地面重新铺装、更换门窗，改造机电线路、更换上下水管线、更换供暖管线设备，重做外墙装饰、新做外墙保温涂料，室外散水及部分路面恢复等。申请项目前期费用67万元。项目前期费用涉及工程监理费、图纸编制费、招标服务费、设计费等。</t>
  </si>
  <si>
    <t>支付前期费用4项：工程监理费、图纸编制费、招标服务费、设计费等</t>
  </si>
  <si>
    <t>实际支付设计费首款、招标服务费</t>
  </si>
  <si>
    <t>供应商为公开招投标，供应商均为正规单位且在相关部门有备案，可以满足项目的质量要求</t>
  </si>
  <si>
    <t>满足质量需求</t>
  </si>
  <si>
    <t>满足质量要求</t>
  </si>
  <si>
    <t>成本预算数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</si>
</sst>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_ "/>
  </numFmts>
  <fonts count="7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179" fontId="3" fillId="0" borderId="1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78" fontId="3" fillId="0" borderId="1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view="pageBreakPreview" topLeftCell="D13" zoomScale="85" zoomScaleNormal="80" workbookViewId="0">
      <selection activeCell="I14" sqref="I14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15.6640625" style="1" customWidth="1"/>
    <col min="6" max="6" width="26.109375" style="1" customWidth="1"/>
    <col min="7" max="7" width="23.6640625" style="1" customWidth="1"/>
    <col min="8" max="8" width="8.21875" style="1" customWidth="1"/>
    <col min="9" max="9" width="8" style="1" customWidth="1"/>
    <col min="10" max="10" width="28.109375" style="1" customWidth="1"/>
    <col min="11" max="16384" width="13.77734375" style="1"/>
  </cols>
  <sheetData>
    <row r="1" spans="1:10" ht="22.8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2.8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2.8" customHeight="1" x14ac:dyDescent="0.25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1"/>
    </row>
    <row r="4" spans="1:10" ht="22.8" customHeight="1" x14ac:dyDescent="0.25">
      <c r="A4" s="20" t="s">
        <v>4</v>
      </c>
      <c r="B4" s="21"/>
      <c r="C4" s="20" t="s">
        <v>5</v>
      </c>
      <c r="D4" s="22"/>
      <c r="E4" s="22"/>
      <c r="F4" s="21"/>
      <c r="G4" s="3" t="s">
        <v>6</v>
      </c>
      <c r="H4" s="20" t="s">
        <v>7</v>
      </c>
      <c r="I4" s="22"/>
      <c r="J4" s="21"/>
    </row>
    <row r="5" spans="1:10" ht="42.75" customHeight="1" x14ac:dyDescent="0.25">
      <c r="A5" s="20" t="s">
        <v>8</v>
      </c>
      <c r="B5" s="21"/>
      <c r="C5" s="20" t="s">
        <v>9</v>
      </c>
      <c r="D5" s="22"/>
      <c r="E5" s="22"/>
      <c r="F5" s="21"/>
      <c r="G5" s="3" t="s">
        <v>10</v>
      </c>
      <c r="H5" s="20">
        <v>62913076</v>
      </c>
      <c r="I5" s="22"/>
      <c r="J5" s="21"/>
    </row>
    <row r="6" spans="1:10" ht="22.8" customHeight="1" x14ac:dyDescent="0.25">
      <c r="A6" s="30" t="s">
        <v>11</v>
      </c>
      <c r="B6" s="31"/>
      <c r="C6" s="20"/>
      <c r="D6" s="21"/>
      <c r="E6" s="5" t="s">
        <v>12</v>
      </c>
      <c r="F6" s="5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2.8" customHeight="1" x14ac:dyDescent="0.25">
      <c r="A7" s="34"/>
      <c r="B7" s="35"/>
      <c r="C7" s="23" t="s">
        <v>18</v>
      </c>
      <c r="D7" s="24"/>
      <c r="E7" s="3">
        <f>SUM(E8:E10)</f>
        <v>0</v>
      </c>
      <c r="F7" s="3">
        <f>SUM(F8:F10)</f>
        <v>67</v>
      </c>
      <c r="G7" s="3">
        <f t="shared" ref="G7" si="0">SUM(G8:G10)</f>
        <v>16.341000000000001</v>
      </c>
      <c r="H7" s="3">
        <v>10</v>
      </c>
      <c r="I7" s="11">
        <f>G7/F7</f>
        <v>0.24389552238806</v>
      </c>
      <c r="J7" s="12">
        <f>H7*I7</f>
        <v>2.4389552238805998</v>
      </c>
    </row>
    <row r="8" spans="1:10" ht="22.8" customHeight="1" x14ac:dyDescent="0.25">
      <c r="A8" s="34"/>
      <c r="B8" s="35"/>
      <c r="C8" s="23" t="s">
        <v>19</v>
      </c>
      <c r="D8" s="24"/>
      <c r="E8" s="3">
        <v>0</v>
      </c>
      <c r="F8" s="5">
        <v>67</v>
      </c>
      <c r="G8" s="5">
        <v>16.341000000000001</v>
      </c>
      <c r="H8" s="17" t="s">
        <v>20</v>
      </c>
      <c r="I8" s="11">
        <f t="shared" ref="I8:I10" si="1">G8/F8</f>
        <v>0.24389552238806</v>
      </c>
      <c r="J8" s="3" t="s">
        <v>20</v>
      </c>
    </row>
    <row r="9" spans="1:10" ht="22.8" customHeight="1" x14ac:dyDescent="0.25">
      <c r="A9" s="34"/>
      <c r="B9" s="35"/>
      <c r="C9" s="23" t="s">
        <v>21</v>
      </c>
      <c r="D9" s="24"/>
      <c r="E9" s="3"/>
      <c r="F9" s="5"/>
      <c r="G9" s="3"/>
      <c r="H9" s="3" t="s">
        <v>20</v>
      </c>
      <c r="I9" s="11" t="e">
        <f t="shared" si="1"/>
        <v>#DIV/0!</v>
      </c>
      <c r="J9" s="3" t="s">
        <v>20</v>
      </c>
    </row>
    <row r="10" spans="1:10" ht="22.8" customHeight="1" x14ac:dyDescent="0.25">
      <c r="A10" s="32"/>
      <c r="B10" s="33"/>
      <c r="C10" s="23" t="s">
        <v>22</v>
      </c>
      <c r="D10" s="24"/>
      <c r="E10" s="3">
        <v>0</v>
      </c>
      <c r="F10" s="5">
        <v>0</v>
      </c>
      <c r="G10" s="3">
        <v>0</v>
      </c>
      <c r="H10" s="3" t="s">
        <v>20</v>
      </c>
      <c r="I10" s="11" t="e">
        <f t="shared" si="1"/>
        <v>#DIV/0!</v>
      </c>
      <c r="J10" s="3" t="s">
        <v>20</v>
      </c>
    </row>
    <row r="11" spans="1:10" ht="22.8" customHeight="1" x14ac:dyDescent="0.25">
      <c r="A11" s="30" t="s">
        <v>23</v>
      </c>
      <c r="B11" s="31"/>
      <c r="C11" s="25" t="s">
        <v>24</v>
      </c>
      <c r="D11" s="25"/>
      <c r="E11" s="25"/>
      <c r="F11" s="25"/>
      <c r="G11" s="25" t="s">
        <v>25</v>
      </c>
      <c r="H11" s="25"/>
      <c r="I11" s="25"/>
      <c r="J11" s="25"/>
    </row>
    <row r="12" spans="1:10" ht="130.94999999999999" customHeight="1" x14ac:dyDescent="0.25">
      <c r="A12" s="32"/>
      <c r="B12" s="33"/>
      <c r="C12" s="25" t="s">
        <v>26</v>
      </c>
      <c r="D12" s="25"/>
      <c r="E12" s="25"/>
      <c r="F12" s="25"/>
      <c r="G12" s="25" t="s">
        <v>27</v>
      </c>
      <c r="H12" s="25"/>
      <c r="I12" s="25"/>
      <c r="J12" s="25"/>
    </row>
    <row r="13" spans="1:10" ht="30" customHeight="1" x14ac:dyDescent="0.25">
      <c r="A13" s="25" t="s">
        <v>28</v>
      </c>
      <c r="B13" s="5" t="s">
        <v>29</v>
      </c>
      <c r="C13" s="3" t="s">
        <v>30</v>
      </c>
      <c r="D13" s="25" t="s">
        <v>31</v>
      </c>
      <c r="E13" s="25"/>
      <c r="F13" s="6" t="s">
        <v>32</v>
      </c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127.05" customHeight="1" x14ac:dyDescent="0.25">
      <c r="A14" s="25"/>
      <c r="B14" s="25" t="s">
        <v>35</v>
      </c>
      <c r="C14" s="5" t="s">
        <v>36</v>
      </c>
      <c r="D14" s="26" t="s">
        <v>37</v>
      </c>
      <c r="E14" s="26"/>
      <c r="F14" s="14" t="s">
        <v>37</v>
      </c>
      <c r="G14" s="15" t="s">
        <v>38</v>
      </c>
      <c r="H14" s="3">
        <v>15</v>
      </c>
      <c r="I14" s="3">
        <v>13</v>
      </c>
      <c r="J14" s="27" t="s">
        <v>39</v>
      </c>
    </row>
    <row r="15" spans="1:10" ht="135.75" customHeight="1" x14ac:dyDescent="0.25">
      <c r="A15" s="25"/>
      <c r="B15" s="25"/>
      <c r="C15" s="3" t="s">
        <v>40</v>
      </c>
      <c r="D15" s="26" t="s">
        <v>41</v>
      </c>
      <c r="E15" s="26"/>
      <c r="F15" s="2" t="s">
        <v>41</v>
      </c>
      <c r="G15" s="3" t="s">
        <v>42</v>
      </c>
      <c r="H15" s="3">
        <v>15</v>
      </c>
      <c r="I15" s="3">
        <v>14</v>
      </c>
      <c r="J15" s="28"/>
    </row>
    <row r="16" spans="1:10" ht="87" customHeight="1" x14ac:dyDescent="0.25">
      <c r="A16" s="25"/>
      <c r="B16" s="25"/>
      <c r="C16" s="3" t="s">
        <v>43</v>
      </c>
      <c r="D16" s="26" t="s">
        <v>44</v>
      </c>
      <c r="E16" s="26"/>
      <c r="F16" s="2" t="s">
        <v>44</v>
      </c>
      <c r="G16" s="3" t="s">
        <v>44</v>
      </c>
      <c r="H16" s="3">
        <v>10</v>
      </c>
      <c r="I16" s="3">
        <v>9</v>
      </c>
      <c r="J16" s="28"/>
    </row>
    <row r="17" spans="1:10" ht="90.75" customHeight="1" x14ac:dyDescent="0.25">
      <c r="A17" s="25"/>
      <c r="B17" s="25"/>
      <c r="C17" s="3" t="s">
        <v>45</v>
      </c>
      <c r="D17" s="26" t="s">
        <v>46</v>
      </c>
      <c r="E17" s="26"/>
      <c r="F17" s="2" t="s">
        <v>47</v>
      </c>
      <c r="G17" s="3" t="s">
        <v>48</v>
      </c>
      <c r="H17" s="3">
        <v>10</v>
      </c>
      <c r="I17" s="3">
        <v>9</v>
      </c>
      <c r="J17" s="29"/>
    </row>
    <row r="18" spans="1:10" ht="148.05000000000001" customHeight="1" x14ac:dyDescent="0.25">
      <c r="A18" s="25"/>
      <c r="B18" s="25" t="s">
        <v>49</v>
      </c>
      <c r="C18" s="3" t="s">
        <v>50</v>
      </c>
      <c r="D18" s="26" t="s">
        <v>51</v>
      </c>
      <c r="E18" s="26"/>
      <c r="F18" s="4" t="s">
        <v>51</v>
      </c>
      <c r="G18" s="10" t="s">
        <v>51</v>
      </c>
      <c r="H18" s="10">
        <v>15</v>
      </c>
      <c r="I18" s="10">
        <v>14</v>
      </c>
      <c r="J18" s="10"/>
    </row>
    <row r="19" spans="1:10" ht="147" customHeight="1" x14ac:dyDescent="0.25">
      <c r="A19" s="25"/>
      <c r="B19" s="25"/>
      <c r="C19" s="3" t="s">
        <v>52</v>
      </c>
      <c r="D19" s="26" t="s">
        <v>53</v>
      </c>
      <c r="E19" s="26"/>
      <c r="F19" s="4" t="s">
        <v>53</v>
      </c>
      <c r="G19" s="10" t="s">
        <v>53</v>
      </c>
      <c r="H19" s="10">
        <v>15</v>
      </c>
      <c r="I19" s="10">
        <v>14</v>
      </c>
      <c r="J19" s="10"/>
    </row>
    <row r="20" spans="1:10" ht="25.95" customHeight="1" x14ac:dyDescent="0.25">
      <c r="A20" s="25"/>
      <c r="B20" s="3" t="s">
        <v>54</v>
      </c>
      <c r="C20" s="3" t="s">
        <v>55</v>
      </c>
      <c r="D20" s="25" t="s">
        <v>56</v>
      </c>
      <c r="E20" s="25"/>
      <c r="F20" s="3" t="s">
        <v>57</v>
      </c>
      <c r="G20" s="3" t="s">
        <v>58</v>
      </c>
      <c r="H20" s="10">
        <v>10</v>
      </c>
      <c r="I20" s="16">
        <v>9</v>
      </c>
      <c r="J20" s="10"/>
    </row>
    <row r="21" spans="1:10" ht="28.05" customHeight="1" x14ac:dyDescent="0.25">
      <c r="A21" s="20" t="s">
        <v>59</v>
      </c>
      <c r="B21" s="22"/>
      <c r="C21" s="22"/>
      <c r="D21" s="22"/>
      <c r="E21" s="22"/>
      <c r="F21" s="22"/>
      <c r="G21" s="21"/>
      <c r="H21" s="3">
        <v>100</v>
      </c>
      <c r="I21" s="12">
        <f>SUM(I14:I20)+J7</f>
        <v>84.438955223880598</v>
      </c>
      <c r="J21" s="3"/>
    </row>
  </sheetData>
  <mergeCells count="34">
    <mergeCell ref="A11:B12"/>
    <mergeCell ref="A6:B10"/>
    <mergeCell ref="A21:G21"/>
    <mergeCell ref="A13:A20"/>
    <mergeCell ref="B14:B17"/>
    <mergeCell ref="B18:B19"/>
    <mergeCell ref="J14:J17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topLeftCell="A15" zoomScale="72" zoomScaleNormal="80" workbookViewId="0">
      <selection activeCell="J21" sqref="J21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1.88671875" style="1" customWidth="1"/>
    <col min="4" max="4" width="7.77734375" style="1" customWidth="1"/>
    <col min="5" max="5" width="14.109375" style="1" customWidth="1"/>
    <col min="6" max="6" width="19.6640625" style="1" customWidth="1"/>
    <col min="7" max="7" width="18.88671875" style="1" customWidth="1"/>
    <col min="8" max="8" width="8.21875" style="1" customWidth="1"/>
    <col min="9" max="9" width="8" style="1" customWidth="1"/>
    <col min="10" max="10" width="22.6640625" style="1" customWidth="1"/>
    <col min="11" max="16384" width="13.77734375" style="1"/>
  </cols>
  <sheetData>
    <row r="1" spans="1:10" ht="22.8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2.8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2.8" customHeight="1" x14ac:dyDescent="0.25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1"/>
    </row>
    <row r="4" spans="1:10" ht="22.8" customHeight="1" x14ac:dyDescent="0.25">
      <c r="A4" s="20" t="s">
        <v>4</v>
      </c>
      <c r="B4" s="21"/>
      <c r="C4" s="20" t="s">
        <v>5</v>
      </c>
      <c r="D4" s="22"/>
      <c r="E4" s="22"/>
      <c r="F4" s="21"/>
      <c r="G4" s="3" t="s">
        <v>6</v>
      </c>
      <c r="H4" s="20" t="s">
        <v>7</v>
      </c>
      <c r="I4" s="22"/>
      <c r="J4" s="21"/>
    </row>
    <row r="5" spans="1:10" ht="42.75" customHeight="1" x14ac:dyDescent="0.25">
      <c r="A5" s="20" t="s">
        <v>8</v>
      </c>
      <c r="B5" s="21"/>
      <c r="C5" s="20" t="s">
        <v>9</v>
      </c>
      <c r="D5" s="22"/>
      <c r="E5" s="22"/>
      <c r="F5" s="21"/>
      <c r="G5" s="3" t="s">
        <v>10</v>
      </c>
      <c r="H5" s="20">
        <v>62913076</v>
      </c>
      <c r="I5" s="22"/>
      <c r="J5" s="21"/>
    </row>
    <row r="6" spans="1:10" ht="22.8" customHeight="1" x14ac:dyDescent="0.25">
      <c r="A6" s="30" t="s">
        <v>11</v>
      </c>
      <c r="B6" s="31"/>
      <c r="C6" s="20"/>
      <c r="D6" s="21"/>
      <c r="E6" s="5" t="s">
        <v>12</v>
      </c>
      <c r="F6" s="5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2.8" customHeight="1" x14ac:dyDescent="0.25">
      <c r="A7" s="34"/>
      <c r="B7" s="35"/>
      <c r="C7" s="23" t="s">
        <v>18</v>
      </c>
      <c r="D7" s="24"/>
      <c r="E7" s="3">
        <f t="shared" ref="E7:G7" si="0">SUM(E8:E10)</f>
        <v>0</v>
      </c>
      <c r="F7" s="3">
        <f t="shared" si="0"/>
        <v>67</v>
      </c>
      <c r="G7" s="3">
        <f t="shared" si="0"/>
        <v>16.341000000000001</v>
      </c>
      <c r="H7" s="3">
        <v>10</v>
      </c>
      <c r="I7" s="11">
        <f t="shared" ref="I7:I8" si="1">G7/F7</f>
        <v>0.24389552238806</v>
      </c>
      <c r="J7" s="12">
        <f>H7*I7</f>
        <v>2.4389552238805998</v>
      </c>
    </row>
    <row r="8" spans="1:10" ht="22.8" customHeight="1" x14ac:dyDescent="0.25">
      <c r="A8" s="34"/>
      <c r="B8" s="35"/>
      <c r="C8" s="23" t="s">
        <v>19</v>
      </c>
      <c r="D8" s="24"/>
      <c r="E8" s="3">
        <v>0</v>
      </c>
      <c r="F8" s="5">
        <v>67</v>
      </c>
      <c r="G8" s="5">
        <v>16.341000000000001</v>
      </c>
      <c r="H8" s="17" t="s">
        <v>20</v>
      </c>
      <c r="I8" s="11">
        <f t="shared" si="1"/>
        <v>0.24389552238806</v>
      </c>
      <c r="J8" s="3" t="s">
        <v>20</v>
      </c>
    </row>
    <row r="9" spans="1:10" ht="22.8" customHeight="1" x14ac:dyDescent="0.25">
      <c r="A9" s="34"/>
      <c r="B9" s="35"/>
      <c r="C9" s="23" t="s">
        <v>21</v>
      </c>
      <c r="D9" s="24"/>
      <c r="E9" s="3"/>
      <c r="F9" s="5"/>
      <c r="G9" s="3"/>
      <c r="H9" s="3"/>
      <c r="I9" s="11"/>
      <c r="J9" s="3"/>
    </row>
    <row r="10" spans="1:10" ht="22.8" customHeight="1" x14ac:dyDescent="0.25">
      <c r="A10" s="32"/>
      <c r="B10" s="33"/>
      <c r="C10" s="23" t="s">
        <v>22</v>
      </c>
      <c r="D10" s="24"/>
      <c r="E10" s="3"/>
      <c r="F10" s="5"/>
      <c r="G10" s="3"/>
      <c r="H10" s="3"/>
      <c r="I10" s="11"/>
      <c r="J10" s="3"/>
    </row>
    <row r="11" spans="1:10" ht="22.8" customHeight="1" x14ac:dyDescent="0.25">
      <c r="A11" s="30" t="s">
        <v>23</v>
      </c>
      <c r="B11" s="31"/>
      <c r="C11" s="25" t="s">
        <v>24</v>
      </c>
      <c r="D11" s="25"/>
      <c r="E11" s="25"/>
      <c r="F11" s="25"/>
      <c r="G11" s="25" t="s">
        <v>25</v>
      </c>
      <c r="H11" s="25"/>
      <c r="I11" s="25"/>
      <c r="J11" s="25"/>
    </row>
    <row r="12" spans="1:10" ht="130.94999999999999" customHeight="1" x14ac:dyDescent="0.25">
      <c r="A12" s="32"/>
      <c r="B12" s="33"/>
      <c r="C12" s="25" t="s">
        <v>60</v>
      </c>
      <c r="D12" s="25"/>
      <c r="E12" s="25"/>
      <c r="F12" s="25"/>
      <c r="G12" s="25" t="s">
        <v>27</v>
      </c>
      <c r="H12" s="25"/>
      <c r="I12" s="25"/>
      <c r="J12" s="25"/>
    </row>
    <row r="13" spans="1:10" ht="30" customHeight="1" x14ac:dyDescent="0.25">
      <c r="A13" s="25" t="s">
        <v>28</v>
      </c>
      <c r="B13" s="5" t="s">
        <v>29</v>
      </c>
      <c r="C13" s="3" t="s">
        <v>30</v>
      </c>
      <c r="D13" s="25" t="s">
        <v>31</v>
      </c>
      <c r="E13" s="25"/>
      <c r="F13" s="6" t="s">
        <v>32</v>
      </c>
      <c r="G13" s="3" t="s">
        <v>33</v>
      </c>
      <c r="H13" s="3" t="s">
        <v>15</v>
      </c>
      <c r="I13" s="3" t="s">
        <v>17</v>
      </c>
      <c r="J13" s="3" t="s">
        <v>34</v>
      </c>
    </row>
    <row r="14" spans="1:10" ht="91.05" customHeight="1" x14ac:dyDescent="0.25">
      <c r="A14" s="25"/>
      <c r="B14" s="25" t="s">
        <v>35</v>
      </c>
      <c r="C14" s="5" t="s">
        <v>36</v>
      </c>
      <c r="D14" s="36" t="s">
        <v>61</v>
      </c>
      <c r="E14" s="36"/>
      <c r="F14" s="7" t="s">
        <v>61</v>
      </c>
      <c r="G14" s="8" t="s">
        <v>62</v>
      </c>
      <c r="H14" s="3">
        <v>15</v>
      </c>
      <c r="I14" s="3">
        <v>10</v>
      </c>
      <c r="J14" s="8"/>
    </row>
    <row r="15" spans="1:10" ht="105" customHeight="1" x14ac:dyDescent="0.25">
      <c r="A15" s="25"/>
      <c r="B15" s="25"/>
      <c r="C15" s="3" t="s">
        <v>40</v>
      </c>
      <c r="D15" s="36" t="s">
        <v>63</v>
      </c>
      <c r="E15" s="36"/>
      <c r="F15" s="9" t="s">
        <v>64</v>
      </c>
      <c r="G15" s="3" t="s">
        <v>65</v>
      </c>
      <c r="H15" s="3">
        <v>15</v>
      </c>
      <c r="I15" s="3">
        <v>15</v>
      </c>
      <c r="J15" s="8"/>
    </row>
    <row r="16" spans="1:10" ht="70.95" customHeight="1" x14ac:dyDescent="0.25">
      <c r="A16" s="25"/>
      <c r="B16" s="25"/>
      <c r="C16" s="3" t="s">
        <v>43</v>
      </c>
      <c r="D16" s="26" t="s">
        <v>44</v>
      </c>
      <c r="E16" s="26"/>
      <c r="F16" s="2" t="s">
        <v>44</v>
      </c>
      <c r="G16" s="3" t="s">
        <v>44</v>
      </c>
      <c r="H16" s="3">
        <v>10</v>
      </c>
      <c r="I16" s="3">
        <v>10</v>
      </c>
      <c r="J16" s="8"/>
    </row>
    <row r="17" spans="1:10" ht="129" customHeight="1" x14ac:dyDescent="0.25">
      <c r="A17" s="25"/>
      <c r="B17" s="25"/>
      <c r="C17" s="3" t="s">
        <v>45</v>
      </c>
      <c r="D17" s="26" t="s">
        <v>66</v>
      </c>
      <c r="E17" s="26"/>
      <c r="F17" s="2" t="s">
        <v>47</v>
      </c>
      <c r="G17" s="3" t="s">
        <v>48</v>
      </c>
      <c r="H17" s="3">
        <v>10</v>
      </c>
      <c r="I17" s="3">
        <v>5</v>
      </c>
      <c r="J17" s="8"/>
    </row>
    <row r="18" spans="1:10" ht="91.95" customHeight="1" x14ac:dyDescent="0.25">
      <c r="A18" s="25"/>
      <c r="B18" s="25" t="s">
        <v>49</v>
      </c>
      <c r="C18" s="3" t="s">
        <v>50</v>
      </c>
      <c r="D18" s="26" t="s">
        <v>51</v>
      </c>
      <c r="E18" s="26"/>
      <c r="F18" s="4" t="s">
        <v>51</v>
      </c>
      <c r="G18" s="10" t="s">
        <v>51</v>
      </c>
      <c r="H18" s="10">
        <v>15</v>
      </c>
      <c r="I18" s="10">
        <v>15</v>
      </c>
      <c r="J18" s="10"/>
    </row>
    <row r="19" spans="1:10" ht="97.05" customHeight="1" x14ac:dyDescent="0.25">
      <c r="A19" s="25"/>
      <c r="B19" s="25"/>
      <c r="C19" s="3" t="s">
        <v>52</v>
      </c>
      <c r="D19" s="26" t="s">
        <v>53</v>
      </c>
      <c r="E19" s="26"/>
      <c r="F19" s="4" t="s">
        <v>53</v>
      </c>
      <c r="G19" s="10" t="s">
        <v>53</v>
      </c>
      <c r="H19" s="10">
        <v>15</v>
      </c>
      <c r="I19" s="10">
        <v>15</v>
      </c>
      <c r="J19" s="10"/>
    </row>
    <row r="20" spans="1:10" ht="49.95" customHeight="1" x14ac:dyDescent="0.25">
      <c r="A20" s="25"/>
      <c r="B20" s="3" t="s">
        <v>54</v>
      </c>
      <c r="C20" s="3" t="s">
        <v>55</v>
      </c>
      <c r="D20" s="25" t="s">
        <v>56</v>
      </c>
      <c r="E20" s="25"/>
      <c r="F20" s="3" t="s">
        <v>57</v>
      </c>
      <c r="G20" s="3" t="s">
        <v>58</v>
      </c>
      <c r="H20" s="10">
        <v>10</v>
      </c>
      <c r="I20" s="13">
        <v>10</v>
      </c>
      <c r="J20" s="10"/>
    </row>
    <row r="21" spans="1:10" ht="43.05" customHeight="1" x14ac:dyDescent="0.25">
      <c r="A21" s="20" t="s">
        <v>59</v>
      </c>
      <c r="B21" s="22"/>
      <c r="C21" s="22"/>
      <c r="D21" s="22"/>
      <c r="E21" s="22"/>
      <c r="F21" s="22"/>
      <c r="G21" s="21"/>
      <c r="H21" s="3">
        <v>100</v>
      </c>
      <c r="I21" s="12">
        <f>SUM(I14:I20)+J7</f>
        <v>82.438955223880598</v>
      </c>
      <c r="J21" s="3"/>
    </row>
  </sheetData>
  <mergeCells count="33">
    <mergeCell ref="A21:G21"/>
    <mergeCell ref="A13:A20"/>
    <mergeCell ref="B14:B17"/>
    <mergeCell ref="B18:B19"/>
    <mergeCell ref="A11:B12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6" type="noConversion"/>
  <pageMargins left="0.70866141732283505" right="0.70866141732283505" top="0.74803149606299202" bottom="0.74803149606299202" header="0.31496062992126" footer="0.31496062992126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2024-08-19T07:53:22Z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8EA07A895A8B438899A0854AF8240C41_13</vt:lpwstr>
  </property>
  <property fmtid="{D5CDD505-2E9C-101B-9397-08002B2CF9AE}" pid="3" name="KSOProductBuildVer">
    <vt:lpwstr>2052-12.1.0.16417</vt:lpwstr>
  </property>
</Properties>
</file>