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--福利\222002北京市第一社会福利院2023年度单位决算公开\北京市第一社会福利院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8" i="1"/>
  <c r="G7" i="1"/>
  <c r="I7" i="1" s="1"/>
  <c r="J7" i="1" s="1"/>
  <c r="I24" i="1" s="1"/>
  <c r="F7" i="1"/>
  <c r="E7" i="1"/>
</calcChain>
</file>

<file path=xl/sharedStrings.xml><?xml version="1.0" encoding="utf-8"?>
<sst xmlns="http://schemas.openxmlformats.org/spreadsheetml/2006/main" count="86" uniqueCount="76">
  <si>
    <t>项目支出绩效自评表</t>
  </si>
  <si>
    <t>（2023年度）</t>
  </si>
  <si>
    <t>项目名称</t>
  </si>
  <si>
    <t>专用设备及材料购置项目</t>
  </si>
  <si>
    <t>主管部门</t>
  </si>
  <si>
    <t>北京市社会福利事务管理中心</t>
  </si>
  <si>
    <t>实施单位</t>
  </si>
  <si>
    <t>北京市第一社会福利院</t>
  </si>
  <si>
    <t>项目负责人</t>
  </si>
  <si>
    <t>李超奇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</si>
  <si>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</si>
  <si>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</si>
  <si>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</si>
  <si>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</si>
  <si>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</si>
  <si>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</si>
  <si>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</si>
  <si>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</si>
  <si>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</si>
  <si>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</si>
  <si>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</si>
  <si>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</si>
  <si>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</si>
  <si>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</si>
  <si>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</si>
  <si>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</si>
  <si>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门诊药品采购及医药耗材采购，保障院内及周边社区居民就诊用药；保障休养员及职工膳食原材料营养均衡、安全卫生。更换5号楼配电室、8号楼配电室电气火灾监控设备，通过改造达到消防安全管理要求，提升消防应急保障能力；1—6号楼防火门安装电动闭门器、监控主机等设备，实现防火门在日常敞开状态下，遇到火情时能够及时阻隔火情，达到消防安全管理要求；对氧气房进行改造，加装防爆门窗、防爆灯，更换液罐及导管等设备，确保氧气房的安全使用。通过改造，达到消防安全管理要求，从而更好的为患者提供氧气输送；怡康园一楼、二楼、四楼和五楼智能护理系统进行维修更换。通过改造，便于及时与工作人员取得联系，保障休养老人生活安全；更换风机主体、风机安装位置，同时更换原风机配电柜。通过改造达到排烟罩需求风量，满足消防安全管理要求。</t>
  </si>
  <si>
    <t>门诊药品采购及医药耗材采购，保障院内及周边社区居民就诊用药；保障休养员及职工膳食原材料营养均衡、安全卫生。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</si>
  <si>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</si>
  <si>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</si>
  <si>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</si>
  <si>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</si>
  <si>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</si>
  <si>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</si>
  <si>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</si>
  <si>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</si>
  <si>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</si>
  <si>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采购药品、医用耗材及食堂大宗食材预算1项</t>
  </si>
  <si>
    <t>1-2月我院仍处于疫情防控阶段，未对外开放门诊，我院8月7号楼开始施工改造，该楼部分老人选择暂时回家或寄养其他养老机构，用药需求减少。在新冠疫情乙类乙管后，我院于3月正常开放，不再封闭管理，员工就餐需求减少，且我院从8月开始7号楼施工改造，该楼部分老人选择暂时回家或寄养其他养老机构，食材需求减少。</t>
  </si>
  <si>
    <t>安全设施设备更新4项</t>
  </si>
  <si>
    <t>截至2024年4月前完成设备更新项目</t>
  </si>
  <si>
    <t>质量指标</t>
  </si>
  <si>
    <t>保障用药安全质量、保障休养员及职工膳食原材料营养均衡、安全卫生</t>
  </si>
  <si>
    <t>药品安全、食材新鲜卫生</t>
  </si>
  <si>
    <t>设备完好率</t>
  </si>
  <si>
    <t>≥95%</t>
  </si>
  <si>
    <t>截至2024年4月前设备验收入库</t>
  </si>
  <si>
    <t>因追加资金于11月底到账，该项目需进行前期政府采购相关程序，2023年尚未开展工作。截至2024年4月前设备验收入库；</t>
  </si>
  <si>
    <t>时效指标</t>
  </si>
  <si>
    <t>及时采购保障供给</t>
  </si>
  <si>
    <t>及时采购</t>
  </si>
  <si>
    <t>安全类设备购置按照合同执行</t>
  </si>
  <si>
    <t>按合同执行</t>
  </si>
  <si>
    <t>截至2024年4月前已完成</t>
  </si>
  <si>
    <t>成本指标</t>
  </si>
  <si>
    <t>按需采购药品、医用耗材及食堂大宗食材预算总额</t>
  </si>
  <si>
    <t>≤2250万元</t>
  </si>
  <si>
    <t>实际支出2317.95万元</t>
  </si>
  <si>
    <t>效益指标</t>
  </si>
  <si>
    <t>社会效益指标</t>
  </si>
  <si>
    <t>有效保障</t>
  </si>
  <si>
    <t>得到有效保障</t>
  </si>
  <si>
    <t>可持续影响指标</t>
  </si>
  <si>
    <t>确保设备使用正常，更进一步保障院内各项安全工作。</t>
  </si>
  <si>
    <t>达标</t>
  </si>
  <si>
    <t>基本达到预期绩效目标</t>
  </si>
  <si>
    <t>满意度指标</t>
  </si>
  <si>
    <t>服务对象满意度指标</t>
  </si>
  <si>
    <t xml:space="preserve">1.在院休养老人满意度2.院内职工满意度
</t>
  </si>
  <si>
    <t>满意</t>
  </si>
  <si>
    <t>基本满意</t>
  </si>
  <si>
    <t>总分</t>
  </si>
  <si>
    <t>因追加资金于11月底到账，该项目需进行前期政府采购相关程序，2024年4月完成；</t>
    <phoneticPr fontId="7" type="noConversion"/>
  </si>
  <si>
    <t>因追加资金于11月底到账，该项目需进行前期政府采购相关程序，截至2024年4月前已支出完成；</t>
    <phoneticPr fontId="7" type="noConversion"/>
  </si>
  <si>
    <t>因追加资金于11月底到账，该项目需进行前期政府采购相关程序，截至2024年4月前完成设备更新项目；</t>
    <phoneticPr fontId="7" type="noConversion"/>
  </si>
  <si>
    <t>为在院休养员及周边居民提供日常用药；为休养员及职工提供均衡营养膳食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</si>
</sst>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theme="1"/>
      <name val="SimSun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view="pageBreakPreview" topLeftCell="C16" zoomScale="80" zoomScaleNormal="80" workbookViewId="0">
      <selection activeCell="F21" sqref="F21"/>
    </sheetView>
  </sheetViews>
  <sheetFormatPr defaultColWidth="13.77734375" defaultRowHeight="13.8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22.6640625" style="1" customWidth="1"/>
    <col min="6" max="7" width="25.88671875" style="1" customWidth="1"/>
    <col min="8" max="8" width="8.21875" style="1" customWidth="1"/>
    <col min="9" max="9" width="7.33203125" style="1" customWidth="1"/>
    <col min="10" max="10" width="28.6640625" style="1" customWidth="1"/>
    <col min="11" max="16384" width="13.77734375" style="1"/>
  </cols>
  <sheetData>
    <row r="1" spans="1:10" ht="22.8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2.8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31.05" customHeight="1">
      <c r="A3" s="12" t="s">
        <v>2</v>
      </c>
      <c r="B3" s="13"/>
      <c r="C3" s="12" t="s">
        <v>3</v>
      </c>
      <c r="D3" s="14"/>
      <c r="E3" s="14"/>
      <c r="F3" s="14"/>
      <c r="G3" s="14"/>
      <c r="H3" s="14"/>
      <c r="I3" s="14"/>
      <c r="J3" s="13"/>
    </row>
    <row r="4" spans="1:10" ht="22.8" customHeight="1">
      <c r="A4" s="12" t="s">
        <v>4</v>
      </c>
      <c r="B4" s="13"/>
      <c r="C4" s="12" t="s">
        <v>5</v>
      </c>
      <c r="D4" s="14"/>
      <c r="E4" s="14"/>
      <c r="F4" s="13"/>
      <c r="G4" s="2" t="s">
        <v>6</v>
      </c>
      <c r="H4" s="12" t="s">
        <v>7</v>
      </c>
      <c r="I4" s="14"/>
      <c r="J4" s="13"/>
    </row>
    <row r="5" spans="1:10" ht="22.8" customHeight="1">
      <c r="A5" s="12" t="s">
        <v>8</v>
      </c>
      <c r="B5" s="13"/>
      <c r="C5" s="12" t="s">
        <v>9</v>
      </c>
      <c r="D5" s="14"/>
      <c r="E5" s="14"/>
      <c r="F5" s="13"/>
      <c r="G5" s="2" t="s">
        <v>10</v>
      </c>
      <c r="H5" s="12">
        <v>82999630</v>
      </c>
      <c r="I5" s="14"/>
      <c r="J5" s="13"/>
    </row>
    <row r="6" spans="1:10" ht="22.8" customHeight="1">
      <c r="A6" s="33" t="s">
        <v>11</v>
      </c>
      <c r="B6" s="34"/>
      <c r="C6" s="12"/>
      <c r="D6" s="13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8" customHeight="1">
      <c r="A7" s="35"/>
      <c r="B7" s="36"/>
      <c r="C7" s="15" t="s">
        <v>18</v>
      </c>
      <c r="D7" s="16"/>
      <c r="E7" s="2">
        <f>SUM(E8:E10)</f>
        <v>2250</v>
      </c>
      <c r="F7" s="2">
        <f t="shared" ref="F7:G7" si="0">SUM(F8:F10)</f>
        <v>2317.9499999999998</v>
      </c>
      <c r="G7" s="2">
        <f t="shared" si="0"/>
        <v>1787.02</v>
      </c>
      <c r="H7" s="2">
        <v>10</v>
      </c>
      <c r="I7" s="8">
        <f>G7/F7</f>
        <v>0.77094846739575928</v>
      </c>
      <c r="J7" s="7">
        <f>H7*I7</f>
        <v>7.7094846739575926</v>
      </c>
    </row>
    <row r="8" spans="1:10" ht="22.8" customHeight="1">
      <c r="A8" s="35"/>
      <c r="B8" s="36"/>
      <c r="C8" s="15" t="s">
        <v>19</v>
      </c>
      <c r="D8" s="16"/>
      <c r="E8" s="2"/>
      <c r="F8" s="3">
        <v>67.95</v>
      </c>
      <c r="G8" s="2">
        <v>0</v>
      </c>
      <c r="H8" s="9" t="s">
        <v>20</v>
      </c>
      <c r="I8" s="8">
        <f t="shared" ref="I8:I10" si="1">G8/F8</f>
        <v>0</v>
      </c>
      <c r="J8" s="2" t="s">
        <v>20</v>
      </c>
    </row>
    <row r="9" spans="1:10" ht="22.8" customHeight="1">
      <c r="A9" s="35"/>
      <c r="B9" s="36"/>
      <c r="C9" s="15" t="s">
        <v>21</v>
      </c>
      <c r="D9" s="16"/>
      <c r="E9" s="2"/>
      <c r="F9" s="3"/>
      <c r="G9" s="2"/>
      <c r="H9" s="2"/>
      <c r="I9" s="8"/>
      <c r="J9" s="2"/>
    </row>
    <row r="10" spans="1:10" ht="22.8" customHeight="1">
      <c r="A10" s="37"/>
      <c r="B10" s="38"/>
      <c r="C10" s="15" t="s">
        <v>22</v>
      </c>
      <c r="D10" s="16"/>
      <c r="E10" s="2">
        <v>2250</v>
      </c>
      <c r="F10" s="3">
        <v>2250</v>
      </c>
      <c r="G10" s="2">
        <v>1787.02</v>
      </c>
      <c r="H10" s="2" t="s">
        <v>20</v>
      </c>
      <c r="I10" s="8">
        <f t="shared" si="1"/>
        <v>0.79423111111111111</v>
      </c>
      <c r="J10" s="2" t="s">
        <v>20</v>
      </c>
    </row>
    <row r="11" spans="1:10" ht="22.8" customHeight="1">
      <c r="A11" s="33" t="s">
        <v>23</v>
      </c>
      <c r="B11" s="34"/>
      <c r="C11" s="21" t="s">
        <v>24</v>
      </c>
      <c r="D11" s="21"/>
      <c r="E11" s="21"/>
      <c r="F11" s="21"/>
      <c r="G11" s="21" t="s">
        <v>25</v>
      </c>
      <c r="H11" s="21"/>
      <c r="I11" s="21"/>
      <c r="J11" s="21"/>
    </row>
    <row r="12" spans="1:10" ht="150" customHeight="1">
      <c r="A12" s="37"/>
      <c r="B12" s="38"/>
      <c r="C12" s="39" t="s">
        <v>26</v>
      </c>
      <c r="D12" s="39"/>
      <c r="E12" s="39"/>
      <c r="F12" s="39"/>
      <c r="G12" s="39" t="s">
        <v>27</v>
      </c>
      <c r="H12" s="39"/>
      <c r="I12" s="39"/>
      <c r="J12" s="39"/>
    </row>
    <row r="13" spans="1:10" ht="30" customHeight="1">
      <c r="A13" s="19" t="s">
        <v>28</v>
      </c>
      <c r="B13" s="3" t="s">
        <v>29</v>
      </c>
      <c r="C13" s="2" t="s">
        <v>30</v>
      </c>
      <c r="D13" s="12" t="s">
        <v>31</v>
      </c>
      <c r="E13" s="13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171" customHeight="1">
      <c r="A14" s="20"/>
      <c r="B14" s="19" t="s">
        <v>35</v>
      </c>
      <c r="C14" s="22" t="s">
        <v>36</v>
      </c>
      <c r="D14" s="28" t="s">
        <v>37</v>
      </c>
      <c r="E14" s="29"/>
      <c r="F14" s="3" t="s">
        <v>37</v>
      </c>
      <c r="G14" s="2" t="s">
        <v>37</v>
      </c>
      <c r="H14" s="2">
        <v>5</v>
      </c>
      <c r="I14" s="2">
        <v>4</v>
      </c>
      <c r="J14" s="2" t="s">
        <v>38</v>
      </c>
    </row>
    <row r="15" spans="1:10" ht="64.95" customHeight="1">
      <c r="A15" s="20"/>
      <c r="B15" s="20"/>
      <c r="C15" s="23"/>
      <c r="D15" s="30" t="s">
        <v>39</v>
      </c>
      <c r="E15" s="31"/>
      <c r="F15" s="2" t="s">
        <v>39</v>
      </c>
      <c r="G15" s="2" t="s">
        <v>40</v>
      </c>
      <c r="H15" s="2">
        <v>5</v>
      </c>
      <c r="I15" s="2">
        <v>4</v>
      </c>
    </row>
    <row r="16" spans="1:10" ht="64.95" customHeight="1">
      <c r="A16" s="20"/>
      <c r="B16" s="20"/>
      <c r="C16" s="19" t="s">
        <v>41</v>
      </c>
      <c r="D16" s="24" t="s">
        <v>42</v>
      </c>
      <c r="E16" s="25"/>
      <c r="F16" s="2" t="s">
        <v>43</v>
      </c>
      <c r="G16" s="2" t="s">
        <v>43</v>
      </c>
      <c r="H16" s="2">
        <v>5</v>
      </c>
      <c r="I16" s="2">
        <v>5</v>
      </c>
      <c r="J16" s="2" t="s">
        <v>74</v>
      </c>
    </row>
    <row r="17" spans="1:10" ht="91.95" customHeight="1">
      <c r="A17" s="20"/>
      <c r="B17" s="20"/>
      <c r="C17" s="20"/>
      <c r="D17" s="26" t="s">
        <v>44</v>
      </c>
      <c r="E17" s="27"/>
      <c r="F17" s="5" t="s">
        <v>45</v>
      </c>
      <c r="G17" s="6" t="s">
        <v>46</v>
      </c>
      <c r="H17" s="2">
        <v>10</v>
      </c>
      <c r="I17" s="2">
        <v>9</v>
      </c>
      <c r="J17" s="2" t="s">
        <v>47</v>
      </c>
    </row>
    <row r="18" spans="1:10" ht="51" customHeight="1">
      <c r="A18" s="20"/>
      <c r="B18" s="20"/>
      <c r="C18" s="19" t="s">
        <v>48</v>
      </c>
      <c r="D18" s="24" t="s">
        <v>49</v>
      </c>
      <c r="E18" s="25"/>
      <c r="F18" s="2" t="s">
        <v>50</v>
      </c>
      <c r="G18" s="2" t="s">
        <v>50</v>
      </c>
      <c r="H18" s="2">
        <v>10</v>
      </c>
      <c r="I18" s="2">
        <v>10</v>
      </c>
      <c r="J18" s="2"/>
    </row>
    <row r="19" spans="1:10" ht="88.05" customHeight="1">
      <c r="A19" s="20"/>
      <c r="B19" s="20"/>
      <c r="C19" s="20"/>
      <c r="D19" s="26" t="s">
        <v>51</v>
      </c>
      <c r="E19" s="27"/>
      <c r="F19" s="2" t="s">
        <v>52</v>
      </c>
      <c r="G19" s="2" t="s">
        <v>53</v>
      </c>
      <c r="H19" s="2">
        <v>10</v>
      </c>
      <c r="I19" s="2">
        <v>9</v>
      </c>
      <c r="J19" s="19" t="s">
        <v>73</v>
      </c>
    </row>
    <row r="20" spans="1:10" ht="43.05" customHeight="1">
      <c r="A20" s="20"/>
      <c r="B20" s="20"/>
      <c r="C20" s="4" t="s">
        <v>54</v>
      </c>
      <c r="D20" s="26" t="s">
        <v>55</v>
      </c>
      <c r="E20" s="27"/>
      <c r="F20" s="3" t="s">
        <v>56</v>
      </c>
      <c r="G20" s="2" t="s">
        <v>57</v>
      </c>
      <c r="H20" s="2">
        <v>5</v>
      </c>
      <c r="I20" s="2">
        <v>4</v>
      </c>
      <c r="J20" s="32"/>
    </row>
    <row r="21" spans="1:10" ht="67.95" customHeight="1">
      <c r="A21" s="20"/>
      <c r="B21" s="21" t="s">
        <v>58</v>
      </c>
      <c r="C21" s="4" t="s">
        <v>59</v>
      </c>
      <c r="D21" s="28" t="s">
        <v>75</v>
      </c>
      <c r="E21" s="40"/>
      <c r="F21" s="2" t="s">
        <v>60</v>
      </c>
      <c r="G21" s="2" t="s">
        <v>61</v>
      </c>
      <c r="H21" s="2">
        <v>10</v>
      </c>
      <c r="I21" s="2">
        <v>9</v>
      </c>
      <c r="J21" s="2"/>
    </row>
    <row r="22" spans="1:10" ht="73.95" customHeight="1">
      <c r="A22" s="20"/>
      <c r="B22" s="21"/>
      <c r="C22" s="4" t="s">
        <v>62</v>
      </c>
      <c r="D22" s="24" t="s">
        <v>63</v>
      </c>
      <c r="E22" s="25"/>
      <c r="F22" s="2" t="s">
        <v>64</v>
      </c>
      <c r="G22" s="2" t="s">
        <v>65</v>
      </c>
      <c r="H22" s="2">
        <v>20</v>
      </c>
      <c r="I22" s="2">
        <v>15</v>
      </c>
      <c r="J22" s="2" t="s">
        <v>72</v>
      </c>
    </row>
    <row r="23" spans="1:10" ht="55.95" customHeight="1">
      <c r="A23" s="20"/>
      <c r="B23" s="4" t="s">
        <v>66</v>
      </c>
      <c r="C23" s="4" t="s">
        <v>67</v>
      </c>
      <c r="D23" s="17" t="s">
        <v>68</v>
      </c>
      <c r="E23" s="18"/>
      <c r="F23" s="2" t="s">
        <v>69</v>
      </c>
      <c r="G23" s="2" t="s">
        <v>70</v>
      </c>
      <c r="H23" s="2">
        <v>10</v>
      </c>
      <c r="I23" s="2">
        <v>9</v>
      </c>
      <c r="J23" s="2"/>
    </row>
    <row r="24" spans="1:10" ht="34.950000000000003" customHeight="1">
      <c r="A24" s="12" t="s">
        <v>71</v>
      </c>
      <c r="B24" s="14"/>
      <c r="C24" s="14"/>
      <c r="D24" s="14"/>
      <c r="E24" s="14"/>
      <c r="F24" s="14"/>
      <c r="G24" s="13"/>
      <c r="H24" s="7">
        <v>100</v>
      </c>
      <c r="I24" s="7">
        <f>SUM(I14:I23)+J7</f>
        <v>85.70948467395759</v>
      </c>
      <c r="J24" s="2"/>
    </row>
  </sheetData>
  <mergeCells count="40">
    <mergeCell ref="J19:J20"/>
    <mergeCell ref="A6:B10"/>
    <mergeCell ref="A11:B12"/>
    <mergeCell ref="D21:E21"/>
    <mergeCell ref="D22:E22"/>
    <mergeCell ref="C12:F12"/>
    <mergeCell ref="G12:J12"/>
    <mergeCell ref="C8:D8"/>
    <mergeCell ref="C9:D9"/>
    <mergeCell ref="C10:D10"/>
    <mergeCell ref="C11:F11"/>
    <mergeCell ref="G11:J11"/>
    <mergeCell ref="D23:E23"/>
    <mergeCell ref="A24:G24"/>
    <mergeCell ref="A13:A23"/>
    <mergeCell ref="B14:B20"/>
    <mergeCell ref="B21:B22"/>
    <mergeCell ref="C14:C15"/>
    <mergeCell ref="C16:C17"/>
    <mergeCell ref="C18:C19"/>
    <mergeCell ref="D16:E16"/>
    <mergeCell ref="D17:E17"/>
    <mergeCell ref="D18:E18"/>
    <mergeCell ref="D19:E19"/>
    <mergeCell ref="D20:E20"/>
    <mergeCell ref="D13:E13"/>
    <mergeCell ref="D14:E14"/>
    <mergeCell ref="D15:E15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2020-12-29T20:06:00Z</cp:lastPrinted>
  <dcterms:created xsi:type="dcterms:W3CDTF">2015-06-08T02:17:00Z</dcterms:created>
  <dcterms:modified xsi:type="dcterms:W3CDTF">2024-08-20T08:58:12Z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0A6B7D971C506672FE3A376666C7B312_43</vt:lpwstr>
  </property>
  <property fmtid="{D5CDD505-2E9C-101B-9397-08002B2CF9AE}" pid="3" name="KSOProductBuildVer">
    <vt:lpwstr>2052-12.1.0.16417</vt:lpwstr>
  </property>
</Properties>
</file>