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activeTab="1"/>
  </bookViews>
  <sheets>
    <sheet name="财政支出项目事前评估评分指标体系" sheetId="1" r:id="rId1"/>
    <sheet name="财政支出项目事前评估评分指标体系 (2)" sheetId="2" r:id="rId2"/>
  </sheets>
  <definedNames>
    <definedName name="_xlnm.Print_Area" localSheetId="1">'财政支出项目事前评估评分指标体系 (2)'!$A$1:$J$36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<sst xmlns="http://schemas.openxmlformats.org/spreadsheetml/2006/main" count="198" uniqueCount="86">
  <si>
    <t>项目支出绩效自评表</t>
  </si>
  <si>
    <t>（  2023   年度）</t>
  </si>
  <si>
    <t>项目名称</t>
  </si>
  <si>
    <t>机构运行保障经费项目</t>
  </si>
  <si>
    <t>主管部门</t>
  </si>
  <si>
    <t>北京市社会福利事务管理中心</t>
  </si>
  <si>
    <t>实施单位</t>
  </si>
  <si>
    <t>北京市第二社会福利院</t>
  </si>
  <si>
    <t>项目负责人</t>
  </si>
  <si>
    <t>曹玉海、何永忠、赵明伟等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</si>
  <si>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</si>
  <si>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</si>
  <si>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</si>
  <si>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</si>
  <si>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</si>
  <si>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</si>
  <si>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</si>
  <si>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</si>
  <si>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</si>
  <si>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</si>
  <si>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</si>
  <si>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</si>
  <si>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</si>
  <si>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</si>
  <si>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</si>
  <si>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</si>
  <si>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用于支持机构内正常运转支出，包括安全保卫支出等支出。
1.安保经费：由于我院周界环境复杂、覆盖面较大等原因，治安、消防等安全问题突出，存在较大安全隐患。为确保我院正常的工作秩序，创造良好的工作、生活环境，做好安全防范工作犹为重要。故每年度需：聘请专职保安33人；更新购置安全设备；建筑设施电消检1次，油烟机定期清理6次；安全演练、培训2次；防火除草。清掏管线等安全保卫事项。
2.提升福利机构岗位技能经费：全面提升全院在职职工的岗位技能，不断强化技术服务水平和保障能力，全面疏解广大在岗职工的精神压力和心理压力。
3.供暖费缺口：保障全院正常供暖。
4.内控手册复审、税审及财务软件维护费：完成二福内控手册复审、税审等财务运行相关费用。
5.各类档案整理及数字化加工服务项目：为了规范档案管理，提高档案服务质量和水平，强化档案信息安全风险，申请购买数字化档案整理及加工服务，以信息化手段提升档案管理质量，便于后期档案查阅。
</t>
  </si>
  <si>
    <t xml:space="preserve">该项目完成预期绩效目标，确保机构内运行正常：
1.安保经费：确保我院工作秩序顺利开展，创造了良好的工作、生活环境，各项安全工作顺利完成。
2.提升福利机构岗位技能经费：全面提升了全院在职职工的岗位技能，不断强化技术服务水平和保障能力，全面疏解广大在岗职工的精神压力和心理压力。
3.供暖费缺口：保障全院正常供暖。
4.内控手册复审、税审及财务软件维护费：完成我院内控手册复审等相关财务工作。
5.各类档案整理及数字化加工服务项目：规范了档案管理，提高了档案服务质量和水平，强化档案信息安全风险以信息化手段提升档案管理质量，便于后期档案查阅。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</si>
  <si>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</si>
  <si>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</si>
  <si>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</si>
  <si>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</si>
  <si>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</si>
  <si>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</si>
  <si>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</si>
  <si>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</si>
  <si>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</si>
  <si>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指标1：外聘保安人员33人，监控值班服务8人</t>
  </si>
  <si>
    <t>=41</t>
  </si>
  <si>
    <t>指标2：供暖季5个月</t>
  </si>
  <si>
    <t>=5</t>
  </si>
  <si>
    <t>指标3：组织全院193人参加岗位技能相关活动</t>
  </si>
  <si>
    <t>=190</t>
  </si>
  <si>
    <t>指标4：完成财务运行相关费用支出</t>
  </si>
  <si>
    <t>=1</t>
  </si>
  <si>
    <t>指标5：业务保障</t>
  </si>
  <si>
    <t>质量指标</t>
  </si>
  <si>
    <t>指标1：完成档案整理</t>
  </si>
  <si>
    <t>优良中低差</t>
  </si>
  <si>
    <t>优</t>
  </si>
  <si>
    <t>指标2：完成全院门卫、夜巡、监控、烟感报警器等工作</t>
  </si>
  <si>
    <t>=365</t>
  </si>
  <si>
    <t>指标3：开展提高职工岗位技能、提高服务技能能力的训练、在专业机构指导下完成情绪疏导和休养员的良性沟通的各种活动</t>
  </si>
  <si>
    <t>指标4：符合合同、协议相关条款</t>
  </si>
  <si>
    <t>时效指标</t>
  </si>
  <si>
    <t>指标1：费用按合同每月支付。</t>
  </si>
  <si>
    <t>=12</t>
  </si>
  <si>
    <t>指标2：按照签订协议时间完成相关支付事宜</t>
  </si>
  <si>
    <t>指标3：运行保障年度完成率</t>
  </si>
  <si>
    <t>效益指标</t>
  </si>
  <si>
    <t>社会效益指标</t>
  </si>
  <si>
    <t>指标1：提高单位风险防范能力，规范内部控制制。</t>
  </si>
  <si>
    <t>指标2：有效防控治安、消防等责任事故发生。</t>
  </si>
  <si>
    <t>指标3：全院冬季供暖保障率100%</t>
  </si>
  <si>
    <t>指标4：通过提高岗位技能为休养员提供更好的生活照料和护理照护</t>
  </si>
  <si>
    <t>指标5：通过项目实施有效防控治安、消防等责任</t>
  </si>
  <si>
    <t>365天</t>
  </si>
  <si>
    <t>指标6：保障档案整理及档案数字化加工服务项目</t>
  </si>
  <si>
    <t>满意度指标</t>
  </si>
  <si>
    <t>服务对象满意度指标</t>
  </si>
  <si>
    <t>达到预定满意度</t>
  </si>
  <si>
    <t>≥90%</t>
  </si>
  <si>
    <t>总分</t>
  </si>
  <si>
    <t>用于支持机构内正常运转支出，包括安全保卫支出等支出。
1.安保经费：由于我院周界环境复杂、覆盖面较大等原因，治安、消防等安全问题突出，存在较大安全隐患。为确保我院正常的工作秩序，创造良好的工作、生活环境，做好安全防范工作犹为重要。故每年度需：聘请专职保安33人；更新购置安全设备；建筑设施电消检1次，油烟机定期清理6次；安全演练、培训2次；防火除草。清掏管线等安全保卫事项。
2.提升福利机构岗位技能经费：全面提升全院在职职工的岗位技能，不断强化技术服务水平和保障能力，全面疏解广大在岗职工的精神压力和心理压力。
3.供暖费缺口：保障全院正常供暖。
4.内控手册复审、税审及财务软件维护费：完成二福内控手册复审、税审等财务运行相关费用。
5.各类档案整理及数字化加工服务项目：为了规范档案管理，提高档案服务质量和水平，强化档案信息安全风险，申请购买数字化档案整理及加工服务，以信息化手段提升档案管理质量，便于后期档案查阅。
6.运行、维护及咨询服务费：为确保二福正常运行，设备设施运转维护及基础建设前期相关费用。
7.职工伙食费：该项目为确保职工食堂食材正常采购，保障职工福利</t>
  </si>
  <si>
    <t>该项目完成预期绩效目标，确保机构内运行正常：
1.安保经费：确保我院工作秩序顺利开展，创造了良好的工作、生活环境，各项安全工作顺利完成。
2.提升福利机构岗位技能经费：全面提升了全院在职职工的岗位技能，不断强化技术服务水平和保障能力，全面疏解广大在岗职工的精神压力和心理压力。
3.供暖费缺口：保障全院正常供暖。
4.内控手册复审、税审及财务软件维护费：完成我院内控手册复审等相关财务工作。
5.各类档案整理及数字化加工服务项目：规范了档案管理，提高了档案服务质量和水平，强化档案信息安全风险以信息化手段提升档案管理质量，便于后期档案查阅。
6.运行、维护及咨询服务费：为确保二福正常运行，设备设施运转维护及基础建设前期相关费用。
7.职工伙食费：该项目为确保职工食堂食材正常采购，保障职工福利</t>
  </si>
  <si>
    <t>指标2：更新购置安全设备；建筑设施电消检1次，油烟机定期清理6次；安全演练、培训2次；防火除草、清掏管线等安全保卫事项</t>
  </si>
  <si>
    <t>6项</t>
  </si>
  <si>
    <t>指标3：供暖季5个月</t>
  </si>
  <si>
    <t>指标4：组织全院193人参加岗位技能相关活动</t>
  </si>
  <si>
    <t>指标5：完成财务运行相关费用支出</t>
  </si>
  <si>
    <t>指标6：完成相关档案整理及数字化相关工作</t>
  </si>
  <si>
    <t>1项</t>
  </si>
  <si>
    <t>指标7：职工食堂食材正常采购</t>
  </si>
  <si>
    <t>成本指标</t>
  </si>
  <si>
    <t>指标1：全年控制预算数</t>
  </si>
  <si>
    <t>工作人员满意度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</si>
</sst>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6" borderId="18" applyNumberFormat="0" applyAlignment="0" applyProtection="0">
      <alignment vertical="center"/>
    </xf>
    <xf numFmtId="0" fontId="17" fillId="7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3" fillId="0" borderId="5" xfId="3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9" fontId="5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zoomScaleSheetLayoutView="80" topLeftCell="A25" workbookViewId="0">
      <selection activeCell="D32" sqref="D32:E32"/>
    </sheetView>
  </sheetViews>
  <sheetFormatPr defaultColWidth="13.75" defaultRowHeight="14"/>
  <cols>
    <col min="1" max="1" width="5.25" style="2" customWidth="1"/>
    <col min="2" max="2" width="9.63333333333333" style="2" customWidth="1"/>
    <col min="3" max="3" width="14.6333333333333" style="2" customWidth="1"/>
    <col min="4" max="4" width="7.75" style="2" customWidth="1"/>
    <col min="5" max="5" width="15.6333333333333" style="2" customWidth="1"/>
    <col min="6" max="7" width="13.8833333333333" style="2" customWidth="1"/>
    <col min="8" max="8" width="8.25" style="2" customWidth="1"/>
    <col min="9" max="9" width="7.38333333333333" style="2" customWidth="1"/>
    <col min="10" max="16384" width="13.75" style="2"/>
  </cols>
  <sheetData>
    <row r="1" ht="22.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7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2.7" customHeight="1" spans="1:10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6"/>
    </row>
    <row r="4" ht="22.7" customHeight="1" spans="1:10">
      <c r="A4" s="5" t="s">
        <v>4</v>
      </c>
      <c r="B4" s="6"/>
      <c r="C4" s="5" t="s">
        <v>5</v>
      </c>
      <c r="D4" s="7"/>
      <c r="E4" s="7"/>
      <c r="F4" s="6"/>
      <c r="G4" s="8" t="s">
        <v>6</v>
      </c>
      <c r="H4" s="5" t="s">
        <v>7</v>
      </c>
      <c r="I4" s="7"/>
      <c r="J4" s="6"/>
    </row>
    <row r="5" ht="22.7" customHeight="1" spans="1:10">
      <c r="A5" s="5" t="s">
        <v>8</v>
      </c>
      <c r="B5" s="6"/>
      <c r="C5" s="5" t="s">
        <v>9</v>
      </c>
      <c r="D5" s="7"/>
      <c r="E5" s="7"/>
      <c r="F5" s="6"/>
      <c r="G5" s="8" t="s">
        <v>10</v>
      </c>
      <c r="H5" s="5">
        <v>81761645</v>
      </c>
      <c r="I5" s="7"/>
      <c r="J5" s="6"/>
    </row>
    <row r="6" ht="22.7" customHeight="1" spans="1:10">
      <c r="A6" s="9" t="s">
        <v>11</v>
      </c>
      <c r="B6" s="10"/>
      <c r="C6" s="5"/>
      <c r="D6" s="6"/>
      <c r="E6" s="11" t="s">
        <v>12</v>
      </c>
      <c r="F6" s="11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2.7" customHeight="1" spans="1:10">
      <c r="A7" s="12"/>
      <c r="B7" s="13"/>
      <c r="C7" s="14" t="s">
        <v>18</v>
      </c>
      <c r="D7" s="15"/>
      <c r="E7" s="8">
        <f>SUM(E8:E10)</f>
        <v>741.0948</v>
      </c>
      <c r="F7" s="8">
        <f t="shared" ref="F7:G7" si="0">SUM(F8:F10)</f>
        <v>713.0948</v>
      </c>
      <c r="G7" s="8">
        <f t="shared" si="0"/>
        <v>713.0948</v>
      </c>
      <c r="H7" s="8">
        <v>10</v>
      </c>
      <c r="I7" s="8">
        <f>G7/F7</f>
        <v>1</v>
      </c>
      <c r="J7" s="8">
        <f>H7*I7</f>
        <v>10</v>
      </c>
    </row>
    <row r="8" ht="22.7" customHeight="1" spans="1:10">
      <c r="A8" s="12"/>
      <c r="B8" s="13"/>
      <c r="C8" s="14" t="s">
        <v>19</v>
      </c>
      <c r="D8" s="15"/>
      <c r="E8" s="8">
        <v>645.3828</v>
      </c>
      <c r="F8" s="11">
        <v>617.3828</v>
      </c>
      <c r="G8" s="8">
        <v>617.3828</v>
      </c>
      <c r="H8" s="47" t="s">
        <v>20</v>
      </c>
      <c r="I8" s="8">
        <f t="shared" ref="I8:I10" si="1">G8/F8</f>
        <v>1</v>
      </c>
      <c r="J8" s="8" t="s">
        <v>20</v>
      </c>
    </row>
    <row r="9" ht="22.7" customHeight="1" spans="1:10">
      <c r="A9" s="12"/>
      <c r="B9" s="13"/>
      <c r="C9" s="14" t="s">
        <v>21</v>
      </c>
      <c r="D9" s="15"/>
      <c r="E9" s="8"/>
      <c r="F9" s="11"/>
      <c r="G9" s="8"/>
      <c r="H9" s="8" t="s">
        <v>20</v>
      </c>
      <c r="I9" s="8" t="e">
        <f t="shared" si="1"/>
        <v>#DIV/0!</v>
      </c>
      <c r="J9" s="8" t="s">
        <v>20</v>
      </c>
    </row>
    <row r="10" ht="22.7" customHeight="1" spans="1:10">
      <c r="A10" s="16"/>
      <c r="B10" s="17"/>
      <c r="C10" s="14" t="s">
        <v>22</v>
      </c>
      <c r="D10" s="15"/>
      <c r="E10" s="8">
        <v>95.712</v>
      </c>
      <c r="F10" s="11">
        <v>95.712</v>
      </c>
      <c r="G10" s="8">
        <v>95.712</v>
      </c>
      <c r="H10" s="8" t="s">
        <v>20</v>
      </c>
      <c r="I10" s="8">
        <f t="shared" si="1"/>
        <v>1</v>
      </c>
      <c r="J10" s="8" t="s">
        <v>20</v>
      </c>
    </row>
    <row r="11" ht="22.7" customHeight="1" spans="1:10">
      <c r="A11" s="9" t="s">
        <v>23</v>
      </c>
      <c r="B11" s="10"/>
      <c r="C11" s="8" t="s">
        <v>24</v>
      </c>
      <c r="D11" s="8"/>
      <c r="E11" s="8"/>
      <c r="F11" s="8"/>
      <c r="G11" s="8" t="s">
        <v>25</v>
      </c>
      <c r="H11" s="8"/>
      <c r="I11" s="8"/>
      <c r="J11" s="8"/>
    </row>
    <row r="12" ht="285" customHeight="1" spans="1:10">
      <c r="A12" s="16"/>
      <c r="B12" s="17"/>
      <c r="C12" s="39" t="s">
        <v>26</v>
      </c>
      <c r="D12" s="40"/>
      <c r="E12" s="40"/>
      <c r="F12" s="41"/>
      <c r="G12" s="39" t="s">
        <v>27</v>
      </c>
      <c r="H12" s="40"/>
      <c r="I12" s="40"/>
      <c r="J12" s="41"/>
    </row>
    <row r="13" ht="30" customHeight="1" spans="1:10">
      <c r="A13" s="8" t="s">
        <v>28</v>
      </c>
      <c r="B13" s="11" t="s">
        <v>29</v>
      </c>
      <c r="C13" s="8" t="s">
        <v>30</v>
      </c>
      <c r="D13" s="8" t="s">
        <v>31</v>
      </c>
      <c r="E13" s="8"/>
      <c r="F13" s="11" t="s">
        <v>32</v>
      </c>
      <c r="G13" s="8" t="s">
        <v>33</v>
      </c>
      <c r="H13" s="8" t="s">
        <v>15</v>
      </c>
      <c r="I13" s="8" t="s">
        <v>17</v>
      </c>
      <c r="J13" s="8" t="s">
        <v>34</v>
      </c>
    </row>
    <row r="14" ht="31.5" customHeight="1" spans="1:10">
      <c r="A14" s="8"/>
      <c r="B14" s="8" t="s">
        <v>35</v>
      </c>
      <c r="C14" s="11" t="s">
        <v>36</v>
      </c>
      <c r="D14" s="23" t="s">
        <v>37</v>
      </c>
      <c r="E14" s="23"/>
      <c r="F14" s="42" t="s">
        <v>38</v>
      </c>
      <c r="G14" s="8">
        <v>41</v>
      </c>
      <c r="H14" s="8">
        <v>4</v>
      </c>
      <c r="I14" s="8">
        <v>4</v>
      </c>
      <c r="J14" s="8"/>
    </row>
    <row r="15" ht="31.5" customHeight="1" spans="1:10">
      <c r="A15" s="8"/>
      <c r="B15" s="8"/>
      <c r="C15" s="11"/>
      <c r="D15" s="23" t="s">
        <v>39</v>
      </c>
      <c r="E15" s="23"/>
      <c r="F15" s="42" t="s">
        <v>40</v>
      </c>
      <c r="G15" s="8">
        <v>5</v>
      </c>
      <c r="H15" s="8">
        <v>4</v>
      </c>
      <c r="I15" s="8">
        <v>4</v>
      </c>
      <c r="J15" s="8"/>
    </row>
    <row r="16" s="1" customFormat="1" ht="31.5" customHeight="1" spans="1:10">
      <c r="A16" s="8"/>
      <c r="B16" s="8"/>
      <c r="C16" s="11"/>
      <c r="D16" s="28" t="s">
        <v>41</v>
      </c>
      <c r="E16" s="28"/>
      <c r="F16" s="43" t="s">
        <v>42</v>
      </c>
      <c r="G16" s="30">
        <v>97</v>
      </c>
      <c r="H16" s="30">
        <v>4</v>
      </c>
      <c r="I16" s="30">
        <v>3</v>
      </c>
      <c r="J16" s="30"/>
    </row>
    <row r="17" ht="31.5" customHeight="1" spans="1:10">
      <c r="A17" s="8"/>
      <c r="B17" s="8"/>
      <c r="C17" s="11"/>
      <c r="D17" s="23" t="s">
        <v>43</v>
      </c>
      <c r="E17" s="23"/>
      <c r="F17" s="42" t="s">
        <v>44</v>
      </c>
      <c r="G17" s="8">
        <v>1</v>
      </c>
      <c r="H17" s="8">
        <v>4</v>
      </c>
      <c r="I17" s="8">
        <v>4</v>
      </c>
      <c r="J17" s="8"/>
    </row>
    <row r="18" ht="31.5" customHeight="1" spans="1:10">
      <c r="A18" s="8"/>
      <c r="B18" s="8"/>
      <c r="C18" s="11"/>
      <c r="D18" s="23" t="s">
        <v>45</v>
      </c>
      <c r="E18" s="23"/>
      <c r="F18" s="44">
        <v>741.0948</v>
      </c>
      <c r="G18" s="8">
        <v>741.0948</v>
      </c>
      <c r="H18" s="8">
        <v>1</v>
      </c>
      <c r="I18" s="8">
        <v>1</v>
      </c>
      <c r="J18" s="8"/>
    </row>
    <row r="19" ht="31.5" customHeight="1" spans="1:10">
      <c r="A19" s="8"/>
      <c r="B19" s="8"/>
      <c r="C19" s="8" t="s">
        <v>46</v>
      </c>
      <c r="D19" s="23" t="s">
        <v>47</v>
      </c>
      <c r="E19" s="23"/>
      <c r="F19" s="45" t="s">
        <v>48</v>
      </c>
      <c r="G19" s="8" t="s">
        <v>49</v>
      </c>
      <c r="H19" s="8">
        <v>4</v>
      </c>
      <c r="I19" s="8">
        <v>4</v>
      </c>
      <c r="J19" s="8"/>
    </row>
    <row r="20" ht="31.5" customHeight="1" spans="1:10">
      <c r="A20" s="8"/>
      <c r="B20" s="8"/>
      <c r="C20" s="8"/>
      <c r="D20" s="23" t="s">
        <v>50</v>
      </c>
      <c r="E20" s="23"/>
      <c r="F20" s="42" t="s">
        <v>51</v>
      </c>
      <c r="G20" s="8">
        <v>365</v>
      </c>
      <c r="H20" s="8">
        <v>4</v>
      </c>
      <c r="I20" s="8">
        <v>4</v>
      </c>
      <c r="J20" s="8"/>
    </row>
    <row r="21" ht="76" customHeight="1" spans="1:10">
      <c r="A21" s="8"/>
      <c r="B21" s="8"/>
      <c r="C21" s="8"/>
      <c r="D21" s="23" t="s">
        <v>52</v>
      </c>
      <c r="E21" s="23"/>
      <c r="F21" s="45" t="s">
        <v>48</v>
      </c>
      <c r="G21" s="8" t="s">
        <v>49</v>
      </c>
      <c r="H21" s="8">
        <v>10</v>
      </c>
      <c r="I21" s="8">
        <v>9</v>
      </c>
      <c r="J21" s="8"/>
    </row>
    <row r="22" ht="50.25" customHeight="1" spans="1:10">
      <c r="A22" s="8"/>
      <c r="B22" s="8"/>
      <c r="C22" s="8"/>
      <c r="D22" s="23" t="s">
        <v>53</v>
      </c>
      <c r="E22" s="23"/>
      <c r="F22" s="45" t="s">
        <v>48</v>
      </c>
      <c r="G22" s="8" t="s">
        <v>49</v>
      </c>
      <c r="H22" s="8">
        <v>4</v>
      </c>
      <c r="I22" s="8">
        <v>4</v>
      </c>
      <c r="J22" s="8"/>
    </row>
    <row r="23" ht="31.5" customHeight="1" spans="1:10">
      <c r="A23" s="8"/>
      <c r="B23" s="8"/>
      <c r="C23" s="8" t="s">
        <v>54</v>
      </c>
      <c r="D23" s="23" t="s">
        <v>55</v>
      </c>
      <c r="E23" s="23"/>
      <c r="F23" s="42" t="s">
        <v>56</v>
      </c>
      <c r="G23" s="8">
        <v>12</v>
      </c>
      <c r="H23" s="8">
        <v>5</v>
      </c>
      <c r="I23" s="8">
        <v>5</v>
      </c>
      <c r="J23" s="8"/>
    </row>
    <row r="24" ht="31.5" customHeight="1" spans="1:10">
      <c r="A24" s="8"/>
      <c r="B24" s="8"/>
      <c r="C24" s="8"/>
      <c r="D24" s="23" t="s">
        <v>57</v>
      </c>
      <c r="E24" s="23"/>
      <c r="F24" s="45" t="s">
        <v>48</v>
      </c>
      <c r="G24" s="8" t="s">
        <v>49</v>
      </c>
      <c r="H24" s="8">
        <v>5</v>
      </c>
      <c r="I24" s="8">
        <v>5</v>
      </c>
      <c r="J24" s="8"/>
    </row>
    <row r="25" ht="31.5" customHeight="1" spans="1:10">
      <c r="A25" s="8"/>
      <c r="B25" s="8"/>
      <c r="C25" s="8"/>
      <c r="D25" s="11" t="s">
        <v>58</v>
      </c>
      <c r="E25" s="11"/>
      <c r="F25" s="46">
        <v>1</v>
      </c>
      <c r="G25" s="36">
        <v>1</v>
      </c>
      <c r="H25" s="8">
        <v>1</v>
      </c>
      <c r="I25" s="8">
        <v>1</v>
      </c>
      <c r="J25" s="8"/>
    </row>
    <row r="26" ht="33.75" customHeight="1" spans="1:10">
      <c r="A26" s="8"/>
      <c r="B26" s="8" t="s">
        <v>59</v>
      </c>
      <c r="C26" s="8" t="s">
        <v>60</v>
      </c>
      <c r="D26" s="23" t="s">
        <v>61</v>
      </c>
      <c r="E26" s="23"/>
      <c r="F26" s="45" t="s">
        <v>48</v>
      </c>
      <c r="G26" s="8" t="s">
        <v>49</v>
      </c>
      <c r="H26" s="8">
        <v>5</v>
      </c>
      <c r="I26" s="8">
        <v>5</v>
      </c>
      <c r="J26" s="8"/>
    </row>
    <row r="27" ht="33.75" customHeight="1" spans="1:10">
      <c r="A27" s="8"/>
      <c r="B27" s="8"/>
      <c r="C27" s="8"/>
      <c r="D27" s="23" t="s">
        <v>62</v>
      </c>
      <c r="E27" s="23"/>
      <c r="F27" s="45" t="s">
        <v>48</v>
      </c>
      <c r="G27" s="8" t="s">
        <v>49</v>
      </c>
      <c r="H27" s="8">
        <v>5</v>
      </c>
      <c r="I27" s="8">
        <v>5</v>
      </c>
      <c r="J27" s="8"/>
    </row>
    <row r="28" ht="33.75" customHeight="1" spans="1:10">
      <c r="A28" s="8"/>
      <c r="B28" s="8"/>
      <c r="C28" s="8"/>
      <c r="D28" s="23" t="s">
        <v>63</v>
      </c>
      <c r="E28" s="23"/>
      <c r="F28" s="46">
        <v>1</v>
      </c>
      <c r="G28" s="36">
        <v>1</v>
      </c>
      <c r="H28" s="8">
        <v>5</v>
      </c>
      <c r="I28" s="8">
        <v>5</v>
      </c>
      <c r="J28" s="8"/>
    </row>
    <row r="29" ht="33.75" customHeight="1" spans="1:10">
      <c r="A29" s="8"/>
      <c r="B29" s="8"/>
      <c r="C29" s="8"/>
      <c r="D29" s="23" t="s">
        <v>64</v>
      </c>
      <c r="E29" s="23"/>
      <c r="F29" s="45" t="s">
        <v>48</v>
      </c>
      <c r="G29" s="8" t="s">
        <v>49</v>
      </c>
      <c r="H29" s="8">
        <v>5</v>
      </c>
      <c r="I29" s="8">
        <v>5</v>
      </c>
      <c r="J29" s="8"/>
    </row>
    <row r="30" ht="33.75" customHeight="1" spans="1:10">
      <c r="A30" s="8"/>
      <c r="B30" s="8"/>
      <c r="C30" s="8"/>
      <c r="D30" s="23" t="s">
        <v>65</v>
      </c>
      <c r="E30" s="23"/>
      <c r="F30" s="44" t="s">
        <v>66</v>
      </c>
      <c r="G30" s="8" t="s">
        <v>66</v>
      </c>
      <c r="H30" s="8">
        <v>5</v>
      </c>
      <c r="I30" s="8">
        <v>5</v>
      </c>
      <c r="J30" s="8"/>
    </row>
    <row r="31" ht="33.75" customHeight="1" spans="1:10">
      <c r="A31" s="8"/>
      <c r="B31" s="8"/>
      <c r="C31" s="8"/>
      <c r="D31" s="23" t="s">
        <v>67</v>
      </c>
      <c r="E31" s="23"/>
      <c r="F31" s="45" t="s">
        <v>48</v>
      </c>
      <c r="G31" s="8" t="s">
        <v>49</v>
      </c>
      <c r="H31" s="8">
        <v>5</v>
      </c>
      <c r="I31" s="8">
        <v>5</v>
      </c>
      <c r="J31" s="8"/>
    </row>
    <row r="32" ht="33.75" customHeight="1" spans="1:10">
      <c r="A32" s="8"/>
      <c r="B32" s="8" t="s">
        <v>68</v>
      </c>
      <c r="C32" s="8" t="s">
        <v>69</v>
      </c>
      <c r="D32" s="11" t="s">
        <v>70</v>
      </c>
      <c r="E32" s="11"/>
      <c r="F32" s="45" t="s">
        <v>71</v>
      </c>
      <c r="G32" s="36">
        <v>0.95</v>
      </c>
      <c r="H32" s="8">
        <v>10</v>
      </c>
      <c r="I32" s="8">
        <v>10</v>
      </c>
      <c r="J32" s="8"/>
    </row>
    <row r="33" ht="22.7" customHeight="1" spans="1:10">
      <c r="A33" s="5" t="s">
        <v>72</v>
      </c>
      <c r="B33" s="7"/>
      <c r="C33" s="7"/>
      <c r="D33" s="7"/>
      <c r="E33" s="7"/>
      <c r="F33" s="7"/>
      <c r="G33" s="6"/>
      <c r="H33" s="8">
        <f>SUM(H14:H32)+H7</f>
        <v>100</v>
      </c>
      <c r="I33" s="8">
        <f>SUM(I14:I32)+J7</f>
        <v>98</v>
      </c>
      <c r="J33" s="8"/>
    </row>
  </sheetData>
  <mergeCells count="49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A33:G33"/>
    <mergeCell ref="A13:A32"/>
    <mergeCell ref="B14:B25"/>
    <mergeCell ref="B26:B31"/>
    <mergeCell ref="C14:C18"/>
    <mergeCell ref="C19:C22"/>
    <mergeCell ref="C23:C25"/>
    <mergeCell ref="C26:C31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4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tabSelected="1" view="pageBreakPreview" zoomScale="80" zoomScaleNormal="90" workbookViewId="0">
      <selection activeCell="E10" sqref="E10"/>
    </sheetView>
  </sheetViews>
  <sheetFormatPr defaultColWidth="13.75" defaultRowHeight="14"/>
  <cols>
    <col min="1" max="1" width="5.25" style="2" customWidth="1"/>
    <col min="2" max="2" width="10.4166666666667" style="2" customWidth="1"/>
    <col min="3" max="3" width="14.6333333333333" style="2" customWidth="1"/>
    <col min="4" max="4" width="7.75" style="2" customWidth="1"/>
    <col min="5" max="5" width="26.0416666666667" style="2" customWidth="1"/>
    <col min="6" max="6" width="16.4166666666667" style="2" customWidth="1"/>
    <col min="7" max="7" width="15" style="2" customWidth="1"/>
    <col min="8" max="8" width="9.16666666666667" style="2" customWidth="1"/>
    <col min="9" max="9" width="10.2" style="2" customWidth="1"/>
    <col min="10" max="10" width="15.1833333333333" style="2" customWidth="1"/>
    <col min="11" max="16384" width="13.75" style="2"/>
  </cols>
  <sheetData>
    <row r="1" ht="22.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7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2.7" customHeight="1" spans="1:10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6"/>
    </row>
    <row r="4" ht="22.7" customHeight="1" spans="1:10">
      <c r="A4" s="5" t="s">
        <v>4</v>
      </c>
      <c r="B4" s="6"/>
      <c r="C4" s="5" t="s">
        <v>5</v>
      </c>
      <c r="D4" s="7"/>
      <c r="E4" s="7"/>
      <c r="F4" s="6"/>
      <c r="G4" s="8" t="s">
        <v>6</v>
      </c>
      <c r="H4" s="5" t="s">
        <v>7</v>
      </c>
      <c r="I4" s="7"/>
      <c r="J4" s="6"/>
    </row>
    <row r="5" ht="22.7" customHeight="1" spans="1:10">
      <c r="A5" s="5" t="s">
        <v>8</v>
      </c>
      <c r="B5" s="6"/>
      <c r="C5" s="5" t="s">
        <v>9</v>
      </c>
      <c r="D5" s="7"/>
      <c r="E5" s="7"/>
      <c r="F5" s="6"/>
      <c r="G5" s="8" t="s">
        <v>10</v>
      </c>
      <c r="H5" s="5">
        <v>81761645</v>
      </c>
      <c r="I5" s="7"/>
      <c r="J5" s="6"/>
    </row>
    <row r="6" ht="22.7" customHeight="1" spans="1:10">
      <c r="A6" s="9" t="s">
        <v>11</v>
      </c>
      <c r="B6" s="10"/>
      <c r="C6" s="5"/>
      <c r="D6" s="6"/>
      <c r="E6" s="11" t="s">
        <v>12</v>
      </c>
      <c r="F6" s="11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2.7" customHeight="1" spans="1:10">
      <c r="A7" s="12"/>
      <c r="B7" s="13"/>
      <c r="C7" s="14" t="s">
        <v>18</v>
      </c>
      <c r="D7" s="15"/>
      <c r="E7" s="8">
        <f t="shared" ref="E7:G7" si="0">SUM(E8:E10)</f>
        <v>741.0948</v>
      </c>
      <c r="F7" s="8">
        <f t="shared" si="0"/>
        <v>713.0948</v>
      </c>
      <c r="G7" s="8">
        <f t="shared" si="0"/>
        <v>713.0948</v>
      </c>
      <c r="H7" s="8">
        <v>10</v>
      </c>
      <c r="I7" s="38">
        <f t="shared" ref="I7:I10" si="1">G7/F7</f>
        <v>1</v>
      </c>
      <c r="J7" s="8">
        <f>H7*I7</f>
        <v>10</v>
      </c>
    </row>
    <row r="8" ht="22.7" customHeight="1" spans="1:10">
      <c r="A8" s="12"/>
      <c r="B8" s="13"/>
      <c r="C8" s="14" t="s">
        <v>19</v>
      </c>
      <c r="D8" s="15"/>
      <c r="E8" s="8">
        <v>645.3828</v>
      </c>
      <c r="F8" s="11">
        <v>617.3828</v>
      </c>
      <c r="G8" s="8">
        <v>617.3828</v>
      </c>
      <c r="H8" s="47" t="s">
        <v>20</v>
      </c>
      <c r="I8" s="38">
        <f t="shared" si="1"/>
        <v>1</v>
      </c>
      <c r="J8" s="8" t="s">
        <v>20</v>
      </c>
    </row>
    <row r="9" ht="22.7" customHeight="1" spans="1:10">
      <c r="A9" s="12"/>
      <c r="B9" s="13"/>
      <c r="C9" s="14" t="s">
        <v>21</v>
      </c>
      <c r="D9" s="15"/>
      <c r="E9" s="8"/>
      <c r="F9" s="11"/>
      <c r="G9" s="8"/>
      <c r="H9" s="8"/>
      <c r="I9" s="38"/>
      <c r="J9" s="8"/>
    </row>
    <row r="10" ht="22.7" customHeight="1" spans="1:10">
      <c r="A10" s="16"/>
      <c r="B10" s="17"/>
      <c r="C10" s="14" t="s">
        <v>22</v>
      </c>
      <c r="D10" s="15"/>
      <c r="E10" s="8">
        <v>95.712</v>
      </c>
      <c r="F10" s="11">
        <v>95.712</v>
      </c>
      <c r="G10" s="8">
        <v>95.712</v>
      </c>
      <c r="H10" s="8" t="s">
        <v>20</v>
      </c>
      <c r="I10" s="38">
        <f t="shared" si="1"/>
        <v>1</v>
      </c>
      <c r="J10" s="8" t="s">
        <v>20</v>
      </c>
    </row>
    <row r="11" ht="22.7" customHeight="1" spans="1:10">
      <c r="A11" s="9" t="s">
        <v>23</v>
      </c>
      <c r="B11" s="10"/>
      <c r="C11" s="8" t="s">
        <v>24</v>
      </c>
      <c r="D11" s="8"/>
      <c r="E11" s="8"/>
      <c r="F11" s="8"/>
      <c r="G11" s="8" t="s">
        <v>25</v>
      </c>
      <c r="H11" s="8"/>
      <c r="I11" s="8"/>
      <c r="J11" s="8"/>
    </row>
    <row r="12" ht="232" customHeight="1" spans="1:10">
      <c r="A12" s="16"/>
      <c r="B12" s="17"/>
      <c r="C12" s="18" t="s">
        <v>73</v>
      </c>
      <c r="D12" s="19"/>
      <c r="E12" s="19"/>
      <c r="F12" s="20"/>
      <c r="G12" s="18" t="s">
        <v>74</v>
      </c>
      <c r="H12" s="19"/>
      <c r="I12" s="19"/>
      <c r="J12" s="20"/>
    </row>
    <row r="13" ht="30" customHeight="1" spans="1:10">
      <c r="A13" s="8" t="s">
        <v>28</v>
      </c>
      <c r="B13" s="11" t="s">
        <v>29</v>
      </c>
      <c r="C13" s="8" t="s">
        <v>30</v>
      </c>
      <c r="D13" s="8" t="s">
        <v>31</v>
      </c>
      <c r="E13" s="8"/>
      <c r="F13" s="11" t="s">
        <v>32</v>
      </c>
      <c r="G13" s="8" t="s">
        <v>33</v>
      </c>
      <c r="H13" s="8" t="s">
        <v>15</v>
      </c>
      <c r="I13" s="8" t="s">
        <v>17</v>
      </c>
      <c r="J13" s="8" t="s">
        <v>34</v>
      </c>
    </row>
    <row r="14" ht="31.5" customHeight="1" spans="1:10">
      <c r="A14" s="8"/>
      <c r="B14" s="21" t="s">
        <v>35</v>
      </c>
      <c r="C14" s="22" t="s">
        <v>36</v>
      </c>
      <c r="D14" s="23" t="s">
        <v>37</v>
      </c>
      <c r="E14" s="23"/>
      <c r="F14" s="24" t="s">
        <v>38</v>
      </c>
      <c r="G14" s="8">
        <v>41</v>
      </c>
      <c r="H14" s="8">
        <v>3</v>
      </c>
      <c r="I14" s="8">
        <v>3</v>
      </c>
      <c r="J14" s="8"/>
    </row>
    <row r="15" ht="55" customHeight="1" spans="1:10">
      <c r="A15" s="8"/>
      <c r="B15" s="25"/>
      <c r="C15" s="26"/>
      <c r="D15" s="23" t="s">
        <v>75</v>
      </c>
      <c r="E15" s="23"/>
      <c r="F15" s="27" t="s">
        <v>76</v>
      </c>
      <c r="G15" s="27" t="s">
        <v>76</v>
      </c>
      <c r="H15" s="8">
        <v>3</v>
      </c>
      <c r="I15" s="8">
        <v>3</v>
      </c>
      <c r="J15" s="8"/>
    </row>
    <row r="16" ht="28" customHeight="1" spans="1:10">
      <c r="A16" s="8"/>
      <c r="B16" s="25"/>
      <c r="C16" s="26"/>
      <c r="D16" s="23" t="s">
        <v>77</v>
      </c>
      <c r="E16" s="23"/>
      <c r="F16" s="24" t="s">
        <v>40</v>
      </c>
      <c r="G16" s="8">
        <v>5</v>
      </c>
      <c r="H16" s="8">
        <v>2</v>
      </c>
      <c r="I16" s="8">
        <v>2</v>
      </c>
      <c r="J16" s="8"/>
    </row>
    <row r="17" s="1" customFormat="1" ht="31.5" customHeight="1" spans="1:10">
      <c r="A17" s="8"/>
      <c r="B17" s="25"/>
      <c r="C17" s="26"/>
      <c r="D17" s="28" t="s">
        <v>78</v>
      </c>
      <c r="E17" s="28"/>
      <c r="F17" s="29" t="s">
        <v>42</v>
      </c>
      <c r="G17" s="30">
        <v>97</v>
      </c>
      <c r="H17" s="30">
        <v>2</v>
      </c>
      <c r="I17" s="30">
        <v>1</v>
      </c>
      <c r="J17" s="30"/>
    </row>
    <row r="18" ht="27" customHeight="1" spans="1:10">
      <c r="A18" s="8"/>
      <c r="B18" s="25"/>
      <c r="C18" s="26"/>
      <c r="D18" s="23" t="s">
        <v>79</v>
      </c>
      <c r="E18" s="23"/>
      <c r="F18" s="24" t="s">
        <v>44</v>
      </c>
      <c r="G18" s="8">
        <v>1</v>
      </c>
      <c r="H18" s="8">
        <v>2</v>
      </c>
      <c r="I18" s="8">
        <v>2</v>
      </c>
      <c r="J18" s="8"/>
    </row>
    <row r="19" ht="26" customHeight="1" spans="1:10">
      <c r="A19" s="8"/>
      <c r="B19" s="25"/>
      <c r="C19" s="26"/>
      <c r="D19" s="31" t="s">
        <v>80</v>
      </c>
      <c r="E19" s="32"/>
      <c r="F19" s="33" t="s">
        <v>81</v>
      </c>
      <c r="G19" s="33" t="s">
        <v>81</v>
      </c>
      <c r="H19" s="8">
        <v>2</v>
      </c>
      <c r="I19" s="8">
        <v>2</v>
      </c>
      <c r="J19" s="8"/>
    </row>
    <row r="20" ht="26" customHeight="1" spans="1:10">
      <c r="A20" s="8"/>
      <c r="B20" s="25"/>
      <c r="C20" s="34"/>
      <c r="D20" s="31" t="s">
        <v>82</v>
      </c>
      <c r="E20" s="32"/>
      <c r="F20" s="33" t="s">
        <v>81</v>
      </c>
      <c r="G20" s="33" t="s">
        <v>81</v>
      </c>
      <c r="H20" s="8">
        <v>2</v>
      </c>
      <c r="I20" s="8">
        <v>2</v>
      </c>
      <c r="J20" s="8"/>
    </row>
    <row r="21" ht="26" customHeight="1" spans="1:10">
      <c r="A21" s="8"/>
      <c r="B21" s="25"/>
      <c r="C21" s="8" t="s">
        <v>46</v>
      </c>
      <c r="D21" s="23" t="s">
        <v>47</v>
      </c>
      <c r="E21" s="23"/>
      <c r="F21" s="33" t="s">
        <v>48</v>
      </c>
      <c r="G21" s="8" t="s">
        <v>49</v>
      </c>
      <c r="H21" s="8">
        <v>2</v>
      </c>
      <c r="I21" s="8">
        <v>3</v>
      </c>
      <c r="J21" s="8"/>
    </row>
    <row r="22" ht="36" customHeight="1" spans="1:10">
      <c r="A22" s="8"/>
      <c r="B22" s="25"/>
      <c r="C22" s="8"/>
      <c r="D22" s="23" t="s">
        <v>50</v>
      </c>
      <c r="E22" s="23"/>
      <c r="F22" s="24" t="s">
        <v>51</v>
      </c>
      <c r="G22" s="8">
        <v>365</v>
      </c>
      <c r="H22" s="8">
        <v>2</v>
      </c>
      <c r="I22" s="8">
        <v>3</v>
      </c>
      <c r="J22" s="8"/>
    </row>
    <row r="23" ht="51" customHeight="1" spans="1:10">
      <c r="A23" s="8"/>
      <c r="B23" s="25"/>
      <c r="C23" s="8"/>
      <c r="D23" s="23" t="s">
        <v>52</v>
      </c>
      <c r="E23" s="23"/>
      <c r="F23" s="33" t="s">
        <v>48</v>
      </c>
      <c r="G23" s="8" t="s">
        <v>49</v>
      </c>
      <c r="H23" s="8">
        <v>5</v>
      </c>
      <c r="I23" s="8">
        <v>4</v>
      </c>
      <c r="J23" s="8"/>
    </row>
    <row r="24" ht="25" customHeight="1" spans="1:10">
      <c r="A24" s="8"/>
      <c r="B24" s="25"/>
      <c r="C24" s="8"/>
      <c r="D24" s="23" t="s">
        <v>53</v>
      </c>
      <c r="E24" s="23"/>
      <c r="F24" s="33" t="s">
        <v>48</v>
      </c>
      <c r="G24" s="8" t="s">
        <v>49</v>
      </c>
      <c r="H24" s="8">
        <v>3</v>
      </c>
      <c r="I24" s="8">
        <v>3</v>
      </c>
      <c r="J24" s="8"/>
    </row>
    <row r="25" ht="28" customHeight="1" spans="1:10">
      <c r="A25" s="8"/>
      <c r="B25" s="25"/>
      <c r="C25" s="8" t="s">
        <v>54</v>
      </c>
      <c r="D25" s="23" t="s">
        <v>55</v>
      </c>
      <c r="E25" s="23"/>
      <c r="F25" s="24" t="s">
        <v>56</v>
      </c>
      <c r="G25" s="8">
        <v>12</v>
      </c>
      <c r="H25" s="8">
        <v>5</v>
      </c>
      <c r="I25" s="8">
        <v>5</v>
      </c>
      <c r="J25" s="8"/>
    </row>
    <row r="26" ht="31.5" customHeight="1" spans="1:10">
      <c r="A26" s="8"/>
      <c r="B26" s="25"/>
      <c r="C26" s="8"/>
      <c r="D26" s="23" t="s">
        <v>57</v>
      </c>
      <c r="E26" s="23"/>
      <c r="F26" s="33" t="s">
        <v>48</v>
      </c>
      <c r="G26" s="8" t="s">
        <v>49</v>
      </c>
      <c r="H26" s="8">
        <v>5</v>
      </c>
      <c r="I26" s="8">
        <v>5</v>
      </c>
      <c r="J26" s="8"/>
    </row>
    <row r="27" ht="29" customHeight="1" spans="1:10">
      <c r="A27" s="8"/>
      <c r="B27" s="25"/>
      <c r="C27" s="8"/>
      <c r="D27" s="23" t="s">
        <v>58</v>
      </c>
      <c r="E27" s="23"/>
      <c r="F27" s="35">
        <v>1</v>
      </c>
      <c r="G27" s="36">
        <v>1</v>
      </c>
      <c r="H27" s="8">
        <v>2</v>
      </c>
      <c r="I27" s="8">
        <v>2</v>
      </c>
      <c r="J27" s="8"/>
    </row>
    <row r="28" ht="28" customHeight="1" spans="1:10">
      <c r="A28" s="8"/>
      <c r="B28" s="37"/>
      <c r="C28" s="8" t="s">
        <v>83</v>
      </c>
      <c r="D28" s="31" t="s">
        <v>84</v>
      </c>
      <c r="E28" s="32"/>
      <c r="F28" s="33">
        <v>741.0948</v>
      </c>
      <c r="G28" s="8">
        <v>713.0948</v>
      </c>
      <c r="H28" s="8">
        <v>10</v>
      </c>
      <c r="I28" s="8">
        <v>10</v>
      </c>
      <c r="J28" s="8"/>
    </row>
    <row r="29" ht="33.75" customHeight="1" spans="1:10">
      <c r="A29" s="8"/>
      <c r="B29" s="8" t="s">
        <v>59</v>
      </c>
      <c r="C29" s="8" t="s">
        <v>60</v>
      </c>
      <c r="D29" s="23" t="s">
        <v>61</v>
      </c>
      <c r="E29" s="23"/>
      <c r="F29" s="33" t="s">
        <v>48</v>
      </c>
      <c r="G29" s="8" t="s">
        <v>49</v>
      </c>
      <c r="H29" s="8">
        <v>5</v>
      </c>
      <c r="I29" s="8">
        <v>5</v>
      </c>
      <c r="J29" s="8"/>
    </row>
    <row r="30" ht="33.75" customHeight="1" spans="1:10">
      <c r="A30" s="8"/>
      <c r="B30" s="8"/>
      <c r="C30" s="8"/>
      <c r="D30" s="23" t="s">
        <v>62</v>
      </c>
      <c r="E30" s="23"/>
      <c r="F30" s="33" t="s">
        <v>48</v>
      </c>
      <c r="G30" s="8" t="s">
        <v>49</v>
      </c>
      <c r="H30" s="8">
        <v>5</v>
      </c>
      <c r="I30" s="8">
        <v>5</v>
      </c>
      <c r="J30" s="8"/>
    </row>
    <row r="31" ht="32" customHeight="1" spans="1:10">
      <c r="A31" s="8"/>
      <c r="B31" s="8"/>
      <c r="C31" s="8"/>
      <c r="D31" s="23" t="s">
        <v>63</v>
      </c>
      <c r="E31" s="23"/>
      <c r="F31" s="35">
        <v>1</v>
      </c>
      <c r="G31" s="36">
        <v>1</v>
      </c>
      <c r="H31" s="8">
        <v>5</v>
      </c>
      <c r="I31" s="8">
        <v>5</v>
      </c>
      <c r="J31" s="8"/>
    </row>
    <row r="32" ht="41" customHeight="1" spans="1:10">
      <c r="A32" s="8"/>
      <c r="B32" s="8"/>
      <c r="C32" s="8"/>
      <c r="D32" s="23" t="s">
        <v>64</v>
      </c>
      <c r="E32" s="23"/>
      <c r="F32" s="33" t="s">
        <v>48</v>
      </c>
      <c r="G32" s="8" t="s">
        <v>49</v>
      </c>
      <c r="H32" s="8">
        <v>5</v>
      </c>
      <c r="I32" s="8">
        <v>5</v>
      </c>
      <c r="J32" s="8"/>
    </row>
    <row r="33" ht="33.75" customHeight="1" spans="1:10">
      <c r="A33" s="8"/>
      <c r="B33" s="8"/>
      <c r="C33" s="8"/>
      <c r="D33" s="23" t="s">
        <v>65</v>
      </c>
      <c r="E33" s="23"/>
      <c r="F33" s="27" t="s">
        <v>66</v>
      </c>
      <c r="G33" s="8" t="s">
        <v>66</v>
      </c>
      <c r="H33" s="8">
        <v>5</v>
      </c>
      <c r="I33" s="8">
        <v>4</v>
      </c>
      <c r="J33" s="8"/>
    </row>
    <row r="34" ht="33.75" customHeight="1" spans="1:10">
      <c r="A34" s="8"/>
      <c r="B34" s="8"/>
      <c r="C34" s="8"/>
      <c r="D34" s="23" t="s">
        <v>67</v>
      </c>
      <c r="E34" s="23"/>
      <c r="F34" s="33" t="s">
        <v>48</v>
      </c>
      <c r="G34" s="8" t="s">
        <v>49</v>
      </c>
      <c r="H34" s="8">
        <v>5</v>
      </c>
      <c r="I34" s="8">
        <v>4</v>
      </c>
      <c r="J34" s="8"/>
    </row>
    <row r="35" ht="33.75" customHeight="1" spans="1:10">
      <c r="A35" s="8"/>
      <c r="B35" s="8" t="s">
        <v>68</v>
      </c>
      <c r="C35" s="8" t="s">
        <v>69</v>
      </c>
      <c r="D35" s="23" t="s">
        <v>85</v>
      </c>
      <c r="E35" s="23"/>
      <c r="F35" s="33" t="s">
        <v>71</v>
      </c>
      <c r="G35" s="36">
        <v>0.95</v>
      </c>
      <c r="H35" s="8">
        <v>10</v>
      </c>
      <c r="I35" s="8">
        <v>9</v>
      </c>
      <c r="J35" s="8"/>
    </row>
    <row r="36" ht="22.7" customHeight="1" spans="1:10">
      <c r="A36" s="5" t="s">
        <v>72</v>
      </c>
      <c r="B36" s="7"/>
      <c r="C36" s="7"/>
      <c r="D36" s="7"/>
      <c r="E36" s="7"/>
      <c r="F36" s="7"/>
      <c r="G36" s="6"/>
      <c r="H36" s="8">
        <f>SUM(H14:H35)+H7</f>
        <v>100</v>
      </c>
      <c r="I36" s="8">
        <f>SUM(I14:I35)+J7</f>
        <v>97</v>
      </c>
      <c r="J36" s="8"/>
    </row>
  </sheetData>
  <mergeCells count="52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A36:G36"/>
    <mergeCell ref="A13:A35"/>
    <mergeCell ref="B14:B28"/>
    <mergeCell ref="B29:B34"/>
    <mergeCell ref="C14:C20"/>
    <mergeCell ref="C21:C24"/>
    <mergeCell ref="C25:C27"/>
    <mergeCell ref="C29:C34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财政支出项目事前评估评分指标体系</vt:lpstr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2024-05-10T12:56:01Z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6CC252B7325F4CA4AF34DF46CC90BCBF_12</vt:lpwstr>
  </property>
  <property fmtid="{D5CDD505-2E9C-101B-9397-08002B2CF9AE}" pid="3" name="KSOProductBuildVer">
    <vt:lpwstr>2052-12.1.0.16417</vt:lpwstr>
  </property>
</Properties>
</file>