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中心工作2024\2023年决算\决算公开\汇总\绩效自评表\绩效自评表\"/>
    </mc:Choice>
  </mc:AlternateContent>
  <bookViews>
    <workbookView xWindow="0" yWindow="0" windowWidth="18345" windowHeight="7005" firstSheet="1" activeTab="1"/>
  </bookViews>
  <sheets>
    <sheet name="财政支出项目事前评估评分指标体系" sheetId="1" state="hidden" r:id="rId1"/>
    <sheet name="财政支出项目事前评估评分指标体系 (2)" sheetId="2" r:id="rId2"/>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6" i="2" l="1"/>
  <c r="H26" i="2"/>
  <c r="I10" i="2"/>
  <c r="I8" i="2"/>
  <c r="J7" i="2"/>
  <c r="I7" i="2"/>
  <c r="G7" i="2"/>
  <c r="F7" i="2"/>
  <c r="E7" i="2"/>
  <c r="I26" i="1"/>
  <c r="H26" i="1"/>
  <c r="I10" i="1"/>
  <c r="I9" i="1"/>
  <c r="I8" i="1"/>
  <c r="J7" i="1"/>
  <c r="I7" i="1"/>
  <c r="G7" i="1"/>
  <c r="F7" i="1"/>
  <c r="E7" i="1"/>
</calcChain>
</file>

<file path=xl/sharedStrings.xml><?xml version="1.0" encoding="utf-8"?>
<sst xmlns="http://schemas.openxmlformats.org/spreadsheetml/2006/main" count="158" uniqueCount="70">
  <si>
    <t>项目支出绩效自评表</t>
  </si>
  <si>
    <t>（   2023   年度）</t>
  </si>
  <si>
    <t>项目名称</t>
  </si>
  <si>
    <t>休养员保障经费项目</t>
  </si>
  <si>
    <t>主管部门</t>
  </si>
  <si>
    <t>北京市社会福利事务管理中心</t>
  </si>
  <si>
    <t>实施单位</t>
  </si>
  <si>
    <t>北京市第二社会福利院</t>
  </si>
  <si>
    <t>项目负责人</t>
  </si>
  <si>
    <t xml:space="preserve">赵明伟、巩永生 </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</si>
  <si>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</si>
  <si>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</si>
  <si>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</si>
  <si>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</si>
  <si>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</si>
  <si>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</si>
  <si>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</si>
  <si>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</si>
  <si>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</si>
  <si>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</si>
  <si>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</si>
  <si>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</si>
  <si>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</si>
  <si>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</si>
  <si>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</si>
  <si>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</si>
  <si>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1.休养员照护经费：为进一步提升对休养员的照护水平、服务水平和服务能力，提升休养员休养适用度，确保休养员身体健康等综合质量。2023年申请财政资金399.3024万元。
2.康养综合服务项目：通过从心理、康复、社工三个维度为休养员提供高质量的个性化服务，帮助休养员延缓功能衰退，增强自理能力，疗愈心理创伤，提升生活质量，掌握生活和工作技能，适应社会，力争回归社会。2023年申请财政资金29.787万元。
3.政府供养保障对象洗衣外包服务费：我院收养的大部分休养员生活完全不能自理，穿衣、吃饭及大小便等全部生活均需护理人员协助完成，因其大小便没有控制能力，极易污浊衣物，多数休养员每天需要更换数件衣物，才能保证其自身清洁和护理要求的需要，故需将休养员衣物交给洗衣外包公司进行专业洗涤，以保证每月休养员衣物能够及时清洗。 2023年申请财政资金153.683万元。
4.休养员专用设备设施维保：对休养员使用等各种设备设施（包括为休养员供电、供暖设备）的维修护；购置维修材料；购置休养区及休养食堂各种设备、办公用品等。2023年申请财政资金144.88万元。
5.救助生活费（实有资金）：该项目为单位实有资金保障，为我院为区县代养儿童的基本生活费，确保休养员在我院得到良好的照护。2023年实有资金保障134.5032万元。
6.其他休养员（实有资金）：该项目为单位实有资金保障，为我院收养的自费休养员基本生活保障费用，确保休养员得到高质量照护。2023年实有资金保障138.16万元。
</t>
  </si>
  <si>
    <t xml:space="preserve">1、休养员照护经费项目：保障了照护人员对休养员的照护质量，有效的缓解了我院照护人员不足的实际情况，确保休养员得到良好的护理服务；
2、政府供养保障对象洗衣外包服务项目：对休养员污浊衣物进行了及时清理，达到了洗涤质量要求，按照休养员实际换洗衣服数量按月支付，确保休养员衣物整洁卫生；
3、康养综合服务项目：按照计划为休养员提供了高质量的心理疏导服务，增强休养员疗愈心理创伤的能力，组织休养员开展手工活动，提高了休养员的动手能力，组织开展了节日庆祝活动，增强了休养员的归属感。通过对休养员从心理、社工、康复三个维度，帮助休养员重树信心，抚慰心灵，达到回归社会的目的；
4、休养员专用设备设施维保：确保休养员设施设备的安全使用，购置专用的设备，满足休养员日常休养需求；
5、救助生活费：按照签订的协议书，完成了代养儿童的照护工作，为代养儿童合理配置日常的饮食、提供应季服装被褥和日常生活用品，保障休养员基本医疗服务。
6、其他休养员生活费：按照协议约定，为在我院休养的其他休养员提供优质的照护服务、配置营养的日常饮食、提供日常基本生活保障，确保休养员休养舒适。
</t>
  </si>
  <si>
    <t>绩
效
指
标</t>
  </si>
  <si>
    <t>一级指标</t>
  </si>
  <si>
    <t>二级指标</t>
  </si>
  <si>
    <t>三级指标</t>
  </si>
  <si>
    <t>年度指标值</t>
  </si>
  <si>
    <t>实际完成值</t>
  </si>
  <si>
    <t>偏差原因分析及改进措施</t>
  </si>
  <si>
    <t>产出指标</t>
  </si>
  <si>
    <t>数量指标</t>
  </si>
  <si>
    <t>指标1：休养员68人</t>
  </si>
  <si>
    <t>=68</t>
  </si>
  <si>
    <t>指标2：292人</t>
  </si>
  <si>
    <t>=292</t>
  </si>
  <si>
    <t>指标3：业务保障</t>
  </si>
  <si>
    <t>=727.6524</t>
  </si>
  <si>
    <t>质量指标</t>
  </si>
  <si>
    <t>指标1：维修达到相关要求</t>
  </si>
  <si>
    <t>优良中低差</t>
  </si>
  <si>
    <t>优</t>
  </si>
  <si>
    <t>指标2：衣物洗涤标准符合国家相关标准</t>
  </si>
  <si>
    <t>指标3：满足休养员穿衣、洗漱、吃饭、入厕、饮食、饮水、洗澡、睡眠等基础照料和休养员居室、床单位、活动环境的清洁与消毒及休养员照护过程中的各项生活记录和生命体征观察；协助休养员室外活动；开展适当的康复训练。</t>
  </si>
  <si>
    <t>时效指标</t>
  </si>
  <si>
    <t>指标1：运行保障年度完成率</t>
  </si>
  <si>
    <t>效益指标</t>
  </si>
  <si>
    <t>社会效益指标</t>
  </si>
  <si>
    <t>指标1：使休养员基本生活、医疗、后勤等得到良好保障</t>
  </si>
  <si>
    <t>指标2：确保休养员使用安全，满足休养员日常需求</t>
  </si>
  <si>
    <t>指标3:确保休养员衣物整洁，污衣得到及时清洗。</t>
  </si>
  <si>
    <t>指标4：形成康养综合服务标准模式，利于推广</t>
  </si>
  <si>
    <t>满意度指标</t>
  </si>
  <si>
    <t>服务对象满意度指标</t>
  </si>
  <si>
    <t>指标1：满意度达到90%以上</t>
  </si>
  <si>
    <t>总分</t>
  </si>
  <si>
    <t>1.休养员照护经费：为进一步提升对休养员的照护水平、服务水平和服务能力，提升休养员休养适用度，确保休养员身体健康等综合质量。2023年申请财政资金399.3024万元。
2.康养综合服务项目：通过从心理、康复、社工三个维度为休养员提供高质量的个性化服务，帮助休养员延缓功能衰退，增强自理能力，疗愈心理创伤，提升生活质量，掌握生活和工作技能，适应社会，力争回归社会。2023年申请财政资金29.787万元。
3.政府供养保障对象洗衣外包服务费：我院收养的大部分休养员生活完全不能自理，穿衣、吃饭及大小便等全部生活均需护理人员协助完成，因其大小便没有控制能力，极易污浊衣物，多数休养员每天需要更换数件衣物，才能保证其自身清洁和护理要求的需要，故需将休养员衣物交给洗衣外包公司进行专业洗涤，以保证每月休养员衣物能够及时清洗。 2023年申请财政资金153.683万元。
4.休养员专用设备设施维保：对休养员使用等各种设备设施（包括为休养员供电、供暖设备）的维修护；购置维修材料；购置休养区及休养食堂各种设备、办公用品等。2023年申请财政资金144.88万元。
5.救助生活费（实有资金）：该项目为单位实有资金保障，为我院为区县代养儿童的基本生活费，确保休养员在我院得到良好的照护。2023年实有资金保障134.5032万元。
6.其他休养员（实有资金）：该项目为单位实有资金保障，为我院收养的自费休养员基本生活保障费用，确保休养员得到高质量照护。2023年实有资金保障138.16万元。</t>
  </si>
  <si>
    <t>1、休养员照护经费项目：保障了照护人员对休养员的照护质量，有效的缓解了我院照护人员不足的实际情况，确保休养员得到良好的护理服务；
2、政府供养保障对象洗衣外包服务项目：对休养员污浊衣物进行了及时清理，达到了洗涤质量要求，按照休养员实际换洗衣服数量按月支付，确保休养员衣物整洁卫生；
3、康养综合服务项目：按照计划为休养员提供了高质量的心理疏导服务，增强休养员疗愈心理创伤的能力，组织休养员开展手工活动，提高了休养员的动手能力，组织开展了节日庆祝活动，增强了休养员的归属感。通过对休养员从心理、社工、康复三个维度，帮助休养员重树信心，抚慰心灵，达到回归社会的目的；
4、休养员专用设备设施维保：确保休养员设施设备的安全使用，购置专用的设备，满足休养员日常休养需求；
5、救助生活费：按照签订的协议书，完成了代养儿童的照护工作，为代养儿童合理配置日常的饮食、提供应季服装被褥和日常生活用品，保障休养员基本医疗服务。
6、其他休养员生活费：按照协议约定，为在我院休养的其他休养员提供优质的照护服务、配置营养的日常饮食、提供日常基本生活保障，确保休养员休养舒适。</t>
  </si>
  <si>
    <t>成本指标</t>
  </si>
  <si>
    <t>指标1：全年预算控制数</t>
  </si>
  <si>
    <t>1000.3156万元</t>
  </si>
  <si>
    <t>906.891398万元</t>
  </si>
  <si>
    <t>指标1：其他休养员</t>
    <phoneticPr fontId="7" type="noConversion"/>
  </si>
  <si>
    <t>指标2：政府供养保障对象</t>
    <phoneticPr fontId="7" type="noConversion"/>
  </si>
  <si>
    <t>人数</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</si>
</sst>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78" formatCode="#,##0.0000"/>
    <numFmt numFmtId="179" formatCode="0.00_ "/>
  </numFmts>
  <fonts count="8">
    <font>
      <sz val="11"/>
      <color theme="1"/>
      <name val="等线"/>
      <charset val="134"/>
      <scheme val="minor"/>
    </font>
    <font>
      <sz val="18"/>
      <color theme="1"/>
      <name val="方正小标宋简体"/>
      <family val="4"/>
      <charset val="134"/>
    </font>
    <font>
      <sz val="10"/>
      <color rgb="FF000000"/>
      <name val="宋体"/>
      <family val="3"/>
      <charset val="134"/>
    </font>
    <font>
      <sz val="10"/>
      <color theme="1"/>
      <name val="宋体"/>
      <family val="3"/>
      <charset val="134"/>
    </font>
    <font>
      <sz val="10"/>
      <name val="宋体"/>
      <family val="3"/>
      <charset val="134"/>
    </font>
    <font>
      <sz val="9"/>
      <name val="宋体"/>
      <family val="3"/>
      <charset val="134"/>
    </font>
    <font>
      <sz val="11"/>
      <color theme="1"/>
      <name val="等线"/>
      <charset val="134"/>
      <scheme val="minor"/>
    </font>
    <font>
      <sz val="9"/>
      <name val="等线"/>
      <charset val="134"/>
      <scheme val="minor"/>
    </font>
  </fonts>
  <fills count="3">
    <fill>
      <patternFill patternType="none"/>
    </fill>
    <fill>
      <patternFill patternType="gray125"/>
    </fill>
    <fill>
      <patternFill patternType="solid">
        <fgColor theme="0"/>
        <bgColor indexed="64"/>
      </patternFill>
    </fill>
  </fills>
  <borders count="15">
    <border>
      <left/>
      <right/>
      <top/>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xf numFmtId="9" fontId="6" fillId="0" borderId="0" applyFont="0" applyFill="0" applyBorder="0" applyAlignment="0" applyProtection="0">
      <alignment vertical="center"/>
    </xf>
  </cellStyleXfs>
  <cellXfs count="55">
    <xf numFmtId="0" fontId="0" fillId="0" borderId="0" xfId="0"/>
    <xf numFmtId="0" fontId="0" fillId="0" borderId="0" xfId="0" applyBorder="1" applyAlignment="1">
      <alignment horizontal="center" vertical="center" wrapText="1"/>
    </xf>
    <xf numFmtId="43" fontId="0" fillId="0" borderId="0" xfId="0" applyNumberFormat="1" applyBorder="1" applyAlignment="1">
      <alignment horizontal="center" vertical="center" wrapText="1"/>
    </xf>
    <xf numFmtId="0" fontId="3" fillId="0" borderId="5" xfId="0" applyFont="1" applyBorder="1" applyAlignment="1">
      <alignment horizontal="center" vertical="center" wrapText="1"/>
    </xf>
    <xf numFmtId="0" fontId="2" fillId="0" borderId="5" xfId="0" applyFont="1" applyBorder="1" applyAlignment="1">
      <alignment horizontal="center" vertical="center" wrapText="1"/>
    </xf>
    <xf numFmtId="178" fontId="3" fillId="0" borderId="5" xfId="0" applyNumberFormat="1" applyFont="1" applyBorder="1" applyAlignment="1">
      <alignment horizontal="center" vertical="center" wrapText="1"/>
    </xf>
    <xf numFmtId="178" fontId="2" fillId="0" borderId="5" xfId="0" applyNumberFormat="1" applyFont="1" applyBorder="1" applyAlignment="1">
      <alignment horizontal="center" vertical="center" wrapText="1"/>
    </xf>
    <xf numFmtId="0" fontId="3" fillId="0" borderId="12" xfId="0" applyFont="1" applyBorder="1" applyAlignment="1">
      <alignment horizontal="center" vertical="center" wrapText="1"/>
    </xf>
    <xf numFmtId="49" fontId="4" fillId="0" borderId="5" xfId="0" applyNumberFormat="1" applyFont="1" applyBorder="1" applyAlignment="1">
      <alignment horizontal="center" vertical="center" wrapText="1"/>
    </xf>
    <xf numFmtId="0" fontId="4" fillId="0" borderId="5" xfId="0" applyFont="1" applyBorder="1" applyAlignment="1">
      <alignment horizontal="center" vertical="center" wrapText="1"/>
    </xf>
    <xf numFmtId="9" fontId="4" fillId="0" borderId="5" xfId="0" applyNumberFormat="1" applyFont="1" applyBorder="1" applyAlignment="1">
      <alignment horizontal="center" vertical="center" wrapText="1"/>
    </xf>
    <xf numFmtId="9" fontId="3" fillId="0" borderId="5" xfId="0" applyNumberFormat="1" applyFont="1" applyBorder="1" applyAlignment="1">
      <alignment horizontal="center" vertical="center" wrapText="1"/>
    </xf>
    <xf numFmtId="43" fontId="3" fillId="0" borderId="5" xfId="0" applyNumberFormat="1" applyFont="1" applyBorder="1" applyAlignment="1">
      <alignment horizontal="center" vertical="center" wrapText="1"/>
    </xf>
    <xf numFmtId="10" fontId="3" fillId="0" borderId="5" xfId="1" applyNumberFormat="1" applyFont="1" applyBorder="1" applyAlignment="1">
      <alignment horizontal="center" vertical="center" wrapText="1"/>
    </xf>
    <xf numFmtId="179" fontId="3" fillId="0" borderId="5" xfId="0" applyNumberFormat="1" applyFont="1" applyBorder="1" applyAlignment="1">
      <alignment horizontal="center" vertical="center" wrapText="1"/>
    </xf>
    <xf numFmtId="49" fontId="5" fillId="0" borderId="5" xfId="0" applyNumberFormat="1" applyFont="1" applyBorder="1" applyAlignment="1">
      <alignment horizontal="left" vertical="center" wrapText="1"/>
    </xf>
    <xf numFmtId="0" fontId="5" fillId="0" borderId="5" xfId="0" applyFont="1" applyBorder="1" applyAlignment="1">
      <alignment horizontal="left" vertical="center" wrapText="1"/>
    </xf>
    <xf numFmtId="9" fontId="5" fillId="0" borderId="5" xfId="0" applyNumberFormat="1" applyFont="1" applyBorder="1" applyAlignment="1">
      <alignment horizontal="left" vertical="center" wrapText="1"/>
    </xf>
    <xf numFmtId="0" fontId="3" fillId="0" borderId="5" xfId="0" quotePrefix="1" applyFont="1" applyBorder="1" applyAlignment="1">
      <alignment horizontal="center" vertical="center" wrapText="1"/>
    </xf>
    <xf numFmtId="0" fontId="1" fillId="2" borderId="0"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5" xfId="0" applyFont="1" applyBorder="1" applyAlignment="1">
      <alignment horizontal="center" vertical="center" wrapText="1"/>
    </xf>
    <xf numFmtId="0" fontId="3" fillId="2" borderId="2"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5"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5"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43" fontId="1" fillId="2" borderId="0" xfId="0" applyNumberFormat="1" applyFont="1" applyFill="1" applyBorder="1" applyAlignment="1">
      <alignment horizontal="center" vertical="center" wrapText="1"/>
    </xf>
    <xf numFmtId="43" fontId="2" fillId="2" borderId="1" xfId="0" applyNumberFormat="1" applyFont="1" applyFill="1" applyBorder="1" applyAlignment="1">
      <alignment horizontal="center" vertical="center" wrapText="1"/>
    </xf>
    <xf numFmtId="43" fontId="3" fillId="0" borderId="3" xfId="0" applyNumberFormat="1" applyFont="1" applyBorder="1" applyAlignment="1">
      <alignment horizontal="center" vertical="center" wrapText="1"/>
    </xf>
    <xf numFmtId="43" fontId="3" fillId="0" borderId="5" xfId="0" applyNumberFormat="1" applyFont="1" applyBorder="1" applyAlignment="1">
      <alignment horizontal="center" vertical="center" wrapText="1"/>
    </xf>
    <xf numFmtId="43" fontId="3" fillId="2" borderId="3" xfId="0" applyNumberFormat="1" applyFont="1" applyFill="1" applyBorder="1" applyAlignment="1">
      <alignment horizontal="left"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cellXfs>
  <cellStyles count="2">
    <cellStyle name="百分比" xfId="1" builtinId="5"/>
    <cellStyle name="常规" xfId="0" builtinId="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6"/>
  <sheetViews>
    <sheetView topLeftCell="A16" zoomScaleSheetLayoutView="80" workbookViewId="0">
      <selection activeCell="I26" sqref="I26"/>
    </sheetView>
  </sheetViews>
  <sheetFormatPr defaultColWidth="13.75" defaultRowHeight="13.5"/>
  <cols>
    <col min="1" max="1" width="5.25" style="1" customWidth="1"/>
    <col min="2" max="2" width="9.625" style="1" customWidth="1"/>
    <col min="3" max="3" width="14.625" style="1" customWidth="1"/>
    <col min="4" max="4" width="7.75" style="1" customWidth="1"/>
    <col min="5" max="5" width="15.625" style="1" customWidth="1"/>
    <col min="6" max="7" width="13.875" style="1" customWidth="1"/>
    <col min="8" max="8" width="8.25" style="1" customWidth="1"/>
    <col min="9" max="9" width="7.375" style="1" customWidth="1"/>
    <col min="10" max="16384" width="13.75" style="1"/>
  </cols>
  <sheetData>
    <row r="1" spans="1:10" ht="22.7" customHeight="1">
      <c r="A1" s="19" t="s">
        <v>0</v>
      </c>
      <c r="B1" s="19"/>
      <c r="C1" s="19"/>
      <c r="D1" s="19"/>
      <c r="E1" s="19"/>
      <c r="F1" s="19"/>
      <c r="G1" s="19"/>
      <c r="H1" s="19"/>
      <c r="I1" s="19"/>
      <c r="J1" s="19"/>
    </row>
    <row r="2" spans="1:10" ht="22.7" customHeight="1">
      <c r="A2" s="20" t="s">
        <v>1</v>
      </c>
      <c r="B2" s="20"/>
      <c r="C2" s="20"/>
      <c r="D2" s="20"/>
      <c r="E2" s="20"/>
      <c r="F2" s="20"/>
      <c r="G2" s="20"/>
      <c r="H2" s="20"/>
      <c r="I2" s="20"/>
      <c r="J2" s="20"/>
    </row>
    <row r="3" spans="1:10" ht="22.7" customHeight="1">
      <c r="A3" s="21" t="s">
        <v>2</v>
      </c>
      <c r="B3" s="22"/>
      <c r="C3" s="21" t="s">
        <v>3</v>
      </c>
      <c r="D3" s="23"/>
      <c r="E3" s="23"/>
      <c r="F3" s="23"/>
      <c r="G3" s="23"/>
      <c r="H3" s="23"/>
      <c r="I3" s="23"/>
      <c r="J3" s="22"/>
    </row>
    <row r="4" spans="1:10" ht="22.7" customHeight="1">
      <c r="A4" s="21" t="s">
        <v>4</v>
      </c>
      <c r="B4" s="22"/>
      <c r="C4" s="21" t="s">
        <v>5</v>
      </c>
      <c r="D4" s="23"/>
      <c r="E4" s="23"/>
      <c r="F4" s="22"/>
      <c r="G4" s="3" t="s">
        <v>6</v>
      </c>
      <c r="H4" s="21" t="s">
        <v>7</v>
      </c>
      <c r="I4" s="23"/>
      <c r="J4" s="22"/>
    </row>
    <row r="5" spans="1:10" ht="22.7" customHeight="1">
      <c r="A5" s="21" t="s">
        <v>8</v>
      </c>
      <c r="B5" s="22"/>
      <c r="C5" s="21" t="s">
        <v>9</v>
      </c>
      <c r="D5" s="23"/>
      <c r="E5" s="23"/>
      <c r="F5" s="22"/>
      <c r="G5" s="3" t="s">
        <v>10</v>
      </c>
      <c r="H5" s="21">
        <v>81761645</v>
      </c>
      <c r="I5" s="23"/>
      <c r="J5" s="22"/>
    </row>
    <row r="6" spans="1:10" ht="22.7" customHeight="1">
      <c r="A6" s="42" t="s">
        <v>11</v>
      </c>
      <c r="B6" s="43"/>
      <c r="C6" s="21"/>
      <c r="D6" s="22"/>
      <c r="E6" s="4" t="s">
        <v>12</v>
      </c>
      <c r="F6" s="4" t="s">
        <v>13</v>
      </c>
      <c r="G6" s="3" t="s">
        <v>14</v>
      </c>
      <c r="H6" s="3" t="s">
        <v>15</v>
      </c>
      <c r="I6" s="3" t="s">
        <v>16</v>
      </c>
      <c r="J6" s="3" t="s">
        <v>17</v>
      </c>
    </row>
    <row r="7" spans="1:10" ht="22.7" customHeight="1">
      <c r="A7" s="44"/>
      <c r="B7" s="45"/>
      <c r="C7" s="24" t="s">
        <v>18</v>
      </c>
      <c r="D7" s="25"/>
      <c r="E7" s="3">
        <f>SUM(E8:E10)</f>
        <v>1000.3156</v>
      </c>
      <c r="F7" s="3">
        <f t="shared" ref="F7:G7" si="0">SUM(F8:F10)</f>
        <v>1000.3157</v>
      </c>
      <c r="G7" s="3">
        <f t="shared" si="0"/>
        <v>906.89149799999996</v>
      </c>
      <c r="H7" s="3">
        <v>10</v>
      </c>
      <c r="I7" s="3">
        <f>G7/F7</f>
        <v>0.90660528271224805</v>
      </c>
      <c r="J7" s="3">
        <f>H7*I7</f>
        <v>9.0660528271224798</v>
      </c>
    </row>
    <row r="8" spans="1:10" ht="22.7" customHeight="1">
      <c r="A8" s="44"/>
      <c r="B8" s="45"/>
      <c r="C8" s="24" t="s">
        <v>19</v>
      </c>
      <c r="D8" s="25"/>
      <c r="E8" s="5">
        <v>727.65239999999994</v>
      </c>
      <c r="F8" s="6">
        <v>727.65250000000003</v>
      </c>
      <c r="G8" s="3">
        <v>727.65250000000003</v>
      </c>
      <c r="H8" s="18" t="s">
        <v>20</v>
      </c>
      <c r="I8" s="3">
        <f t="shared" ref="I8:I10" si="1">G8/F8</f>
        <v>1</v>
      </c>
      <c r="J8" s="3" t="s">
        <v>20</v>
      </c>
    </row>
    <row r="9" spans="1:10" ht="22.7" customHeight="1">
      <c r="A9" s="44"/>
      <c r="B9" s="45"/>
      <c r="C9" s="24" t="s">
        <v>21</v>
      </c>
      <c r="D9" s="25"/>
      <c r="E9" s="3"/>
      <c r="F9" s="4"/>
      <c r="G9" s="3"/>
      <c r="H9" s="3" t="s">
        <v>20</v>
      </c>
      <c r="I9" s="3" t="e">
        <f t="shared" si="1"/>
        <v>#DIV/0!</v>
      </c>
      <c r="J9" s="3" t="s">
        <v>20</v>
      </c>
    </row>
    <row r="10" spans="1:10" ht="22.7" customHeight="1">
      <c r="A10" s="46"/>
      <c r="B10" s="47"/>
      <c r="C10" s="24" t="s">
        <v>22</v>
      </c>
      <c r="D10" s="25"/>
      <c r="E10" s="3">
        <v>272.66320000000002</v>
      </c>
      <c r="F10" s="4">
        <v>272.66320000000002</v>
      </c>
      <c r="G10" s="3">
        <v>179.23899800000001</v>
      </c>
      <c r="H10" s="3" t="s">
        <v>20</v>
      </c>
      <c r="I10" s="3">
        <f t="shared" si="1"/>
        <v>0.65736409607163704</v>
      </c>
      <c r="J10" s="3" t="s">
        <v>20</v>
      </c>
    </row>
    <row r="11" spans="1:10" ht="22.7" customHeight="1">
      <c r="A11" s="42" t="s">
        <v>23</v>
      </c>
      <c r="B11" s="43"/>
      <c r="C11" s="26" t="s">
        <v>24</v>
      </c>
      <c r="D11" s="26"/>
      <c r="E11" s="26"/>
      <c r="F11" s="26"/>
      <c r="G11" s="26" t="s">
        <v>25</v>
      </c>
      <c r="H11" s="26"/>
      <c r="I11" s="26"/>
      <c r="J11" s="26"/>
    </row>
    <row r="12" spans="1:10" ht="115.5" customHeight="1">
      <c r="A12" s="46"/>
      <c r="B12" s="47"/>
      <c r="C12" s="27" t="s">
        <v>26</v>
      </c>
      <c r="D12" s="28"/>
      <c r="E12" s="28"/>
      <c r="F12" s="29"/>
      <c r="G12" s="27" t="s">
        <v>27</v>
      </c>
      <c r="H12" s="28"/>
      <c r="I12" s="28"/>
      <c r="J12" s="29"/>
    </row>
    <row r="13" spans="1:10" ht="30" customHeight="1">
      <c r="A13" s="26" t="s">
        <v>28</v>
      </c>
      <c r="B13" s="4" t="s">
        <v>29</v>
      </c>
      <c r="C13" s="3" t="s">
        <v>30</v>
      </c>
      <c r="D13" s="26" t="s">
        <v>31</v>
      </c>
      <c r="E13" s="26"/>
      <c r="F13" s="4" t="s">
        <v>32</v>
      </c>
      <c r="G13" s="3" t="s">
        <v>33</v>
      </c>
      <c r="H13" s="3" t="s">
        <v>15</v>
      </c>
      <c r="I13" s="3" t="s">
        <v>17</v>
      </c>
      <c r="J13" s="3" t="s">
        <v>34</v>
      </c>
    </row>
    <row r="14" spans="1:10" ht="22.7" customHeight="1">
      <c r="A14" s="26"/>
      <c r="B14" s="26" t="s">
        <v>35</v>
      </c>
      <c r="C14" s="39" t="s">
        <v>36</v>
      </c>
      <c r="D14" s="30" t="s">
        <v>37</v>
      </c>
      <c r="E14" s="30"/>
      <c r="F14" s="15" t="s">
        <v>38</v>
      </c>
      <c r="G14" s="3">
        <v>68</v>
      </c>
      <c r="H14" s="3">
        <v>10</v>
      </c>
      <c r="I14" s="3">
        <v>10</v>
      </c>
      <c r="J14" s="3"/>
    </row>
    <row r="15" spans="1:10" ht="22.7" customHeight="1">
      <c r="A15" s="26"/>
      <c r="B15" s="26"/>
      <c r="C15" s="40"/>
      <c r="D15" s="31" t="s">
        <v>39</v>
      </c>
      <c r="E15" s="32"/>
      <c r="F15" s="15" t="s">
        <v>40</v>
      </c>
      <c r="G15" s="3">
        <v>292</v>
      </c>
      <c r="H15" s="3">
        <v>10</v>
      </c>
      <c r="I15" s="3">
        <v>9</v>
      </c>
      <c r="J15" s="3"/>
    </row>
    <row r="16" spans="1:10" ht="22.7" customHeight="1">
      <c r="A16" s="26"/>
      <c r="B16" s="26"/>
      <c r="C16" s="41"/>
      <c r="D16" s="31" t="s">
        <v>41</v>
      </c>
      <c r="E16" s="32"/>
      <c r="F16" s="15" t="s">
        <v>42</v>
      </c>
      <c r="G16" s="3">
        <v>727.65239999999994</v>
      </c>
      <c r="H16" s="3">
        <v>5</v>
      </c>
      <c r="I16" s="3">
        <v>5</v>
      </c>
      <c r="J16" s="3"/>
    </row>
    <row r="17" spans="1:10" ht="49.5" customHeight="1">
      <c r="A17" s="26"/>
      <c r="B17" s="26"/>
      <c r="C17" s="36" t="s">
        <v>43</v>
      </c>
      <c r="D17" s="30" t="s">
        <v>44</v>
      </c>
      <c r="E17" s="30"/>
      <c r="F17" s="16" t="s">
        <v>45</v>
      </c>
      <c r="G17" s="3" t="s">
        <v>46</v>
      </c>
      <c r="H17" s="3">
        <v>5</v>
      </c>
      <c r="I17" s="3">
        <v>5</v>
      </c>
      <c r="J17" s="3"/>
    </row>
    <row r="18" spans="1:10" ht="49.5" customHeight="1">
      <c r="A18" s="26"/>
      <c r="B18" s="26"/>
      <c r="C18" s="37"/>
      <c r="D18" s="31" t="s">
        <v>47</v>
      </c>
      <c r="E18" s="32"/>
      <c r="F18" s="17">
        <v>0.9</v>
      </c>
      <c r="G18" s="11">
        <v>0.9</v>
      </c>
      <c r="H18" s="3">
        <v>5</v>
      </c>
      <c r="I18" s="3">
        <v>5</v>
      </c>
      <c r="J18" s="3"/>
    </row>
    <row r="19" spans="1:10" ht="49.5" customHeight="1">
      <c r="A19" s="26"/>
      <c r="B19" s="26"/>
      <c r="C19" s="38"/>
      <c r="D19" s="31" t="s">
        <v>48</v>
      </c>
      <c r="E19" s="32"/>
      <c r="F19" s="16" t="s">
        <v>45</v>
      </c>
      <c r="G19" s="3" t="s">
        <v>46</v>
      </c>
      <c r="H19" s="3">
        <v>10</v>
      </c>
      <c r="I19" s="3">
        <v>10</v>
      </c>
      <c r="J19" s="3"/>
    </row>
    <row r="20" spans="1:10" ht="22.7" customHeight="1">
      <c r="A20" s="26"/>
      <c r="B20" s="26"/>
      <c r="C20" s="3" t="s">
        <v>49</v>
      </c>
      <c r="D20" s="33" t="s">
        <v>50</v>
      </c>
      <c r="E20" s="33"/>
      <c r="F20" s="17">
        <v>1</v>
      </c>
      <c r="G20" s="11">
        <v>1</v>
      </c>
      <c r="H20" s="3">
        <v>5</v>
      </c>
      <c r="I20" s="3">
        <v>5</v>
      </c>
      <c r="J20" s="3"/>
    </row>
    <row r="21" spans="1:10" ht="22.7" customHeight="1">
      <c r="A21" s="26"/>
      <c r="B21" s="36" t="s">
        <v>51</v>
      </c>
      <c r="C21" s="36" t="s">
        <v>52</v>
      </c>
      <c r="D21" s="33" t="s">
        <v>53</v>
      </c>
      <c r="E21" s="33"/>
      <c r="F21" s="16" t="s">
        <v>45</v>
      </c>
      <c r="G21" s="3" t="s">
        <v>46</v>
      </c>
      <c r="H21" s="3">
        <v>10</v>
      </c>
      <c r="I21" s="3">
        <v>10</v>
      </c>
      <c r="J21" s="3"/>
    </row>
    <row r="22" spans="1:10" ht="22.7" customHeight="1">
      <c r="A22" s="26"/>
      <c r="B22" s="37"/>
      <c r="C22" s="37"/>
      <c r="D22" s="33" t="s">
        <v>54</v>
      </c>
      <c r="E22" s="33"/>
      <c r="F22" s="16" t="s">
        <v>45</v>
      </c>
      <c r="G22" s="3" t="s">
        <v>46</v>
      </c>
      <c r="H22" s="3">
        <v>5</v>
      </c>
      <c r="I22" s="3">
        <v>5</v>
      </c>
      <c r="J22" s="3"/>
    </row>
    <row r="23" spans="1:10" ht="22.7" customHeight="1">
      <c r="A23" s="26"/>
      <c r="B23" s="37"/>
      <c r="C23" s="37"/>
      <c r="D23" s="34" t="s">
        <v>55</v>
      </c>
      <c r="E23" s="35"/>
      <c r="F23" s="16" t="s">
        <v>45</v>
      </c>
      <c r="G23" s="3" t="s">
        <v>46</v>
      </c>
      <c r="H23" s="3">
        <v>10</v>
      </c>
      <c r="I23" s="3">
        <v>10</v>
      </c>
      <c r="J23" s="3"/>
    </row>
    <row r="24" spans="1:10" ht="22.7" customHeight="1">
      <c r="A24" s="26"/>
      <c r="B24" s="38"/>
      <c r="C24" s="38"/>
      <c r="D24" s="34" t="s">
        <v>56</v>
      </c>
      <c r="E24" s="35"/>
      <c r="F24" s="16" t="s">
        <v>45</v>
      </c>
      <c r="G24" s="3" t="s">
        <v>46</v>
      </c>
      <c r="H24" s="3">
        <v>5</v>
      </c>
      <c r="I24" s="3">
        <v>5</v>
      </c>
      <c r="J24" s="3"/>
    </row>
    <row r="25" spans="1:10" ht="22.7" customHeight="1">
      <c r="A25" s="26"/>
      <c r="B25" s="3" t="s">
        <v>57</v>
      </c>
      <c r="C25" s="3" t="s">
        <v>58</v>
      </c>
      <c r="D25" s="33" t="s">
        <v>59</v>
      </c>
      <c r="E25" s="33"/>
      <c r="F25" s="17">
        <v>0.9</v>
      </c>
      <c r="G25" s="11">
        <v>0.9</v>
      </c>
      <c r="H25" s="3">
        <v>10</v>
      </c>
      <c r="I25" s="3">
        <v>10</v>
      </c>
      <c r="J25" s="3"/>
    </row>
    <row r="26" spans="1:10" ht="22.7" customHeight="1">
      <c r="A26" s="21" t="s">
        <v>60</v>
      </c>
      <c r="B26" s="23"/>
      <c r="C26" s="23"/>
      <c r="D26" s="23"/>
      <c r="E26" s="23"/>
      <c r="F26" s="23"/>
      <c r="G26" s="22"/>
      <c r="H26" s="3">
        <f>SUM(H14:H25)+H7</f>
        <v>100</v>
      </c>
      <c r="I26" s="3">
        <f>SUM(I14:I25)+J7</f>
        <v>98.066052827122505</v>
      </c>
      <c r="J26" s="3"/>
    </row>
  </sheetData>
  <mergeCells count="41">
    <mergeCell ref="A11:B12"/>
    <mergeCell ref="A26:G26"/>
    <mergeCell ref="A13:A25"/>
    <mergeCell ref="B14:B20"/>
    <mergeCell ref="B21:B24"/>
    <mergeCell ref="C14:C16"/>
    <mergeCell ref="C17:C19"/>
    <mergeCell ref="C21:C24"/>
    <mergeCell ref="D21:E21"/>
    <mergeCell ref="D22:E22"/>
    <mergeCell ref="D23:E23"/>
    <mergeCell ref="D24:E24"/>
    <mergeCell ref="D25:E25"/>
    <mergeCell ref="D16:E16"/>
    <mergeCell ref="D17:E17"/>
    <mergeCell ref="D18:E18"/>
    <mergeCell ref="D19:E19"/>
    <mergeCell ref="D20:E20"/>
    <mergeCell ref="C12:F12"/>
    <mergeCell ref="G12:J12"/>
    <mergeCell ref="D13:E13"/>
    <mergeCell ref="D14:E14"/>
    <mergeCell ref="D15:E15"/>
    <mergeCell ref="C8:D8"/>
    <mergeCell ref="C9:D9"/>
    <mergeCell ref="C10:D10"/>
    <mergeCell ref="C11:F11"/>
    <mergeCell ref="G11:J11"/>
    <mergeCell ref="A5:B5"/>
    <mergeCell ref="C5:F5"/>
    <mergeCell ref="H5:J5"/>
    <mergeCell ref="C6:D6"/>
    <mergeCell ref="C7:D7"/>
    <mergeCell ref="A6:B10"/>
    <mergeCell ref="A1:J1"/>
    <mergeCell ref="A2:J2"/>
    <mergeCell ref="A3:B3"/>
    <mergeCell ref="C3:J3"/>
    <mergeCell ref="A4:B4"/>
    <mergeCell ref="C4:F4"/>
    <mergeCell ref="H4:J4"/>
  </mergeCells>
  <phoneticPr fontId="7" type="noConversion"/>
  <pageMargins left="0.70866141732283505" right="0.70866141732283505" top="0.74803149606299202" bottom="0.74803149606299202" header="0.31496062992126" footer="0.31496062992126"/>
  <pageSetup paperSize="9" scale="81"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6"/>
  <sheetViews>
    <sheetView tabSelected="1" topLeftCell="A13" zoomScaleSheetLayoutView="80" workbookViewId="0">
      <selection activeCell="G16" sqref="G16"/>
    </sheetView>
  </sheetViews>
  <sheetFormatPr defaultColWidth="13.75" defaultRowHeight="13.5"/>
  <cols>
    <col min="1" max="1" width="5.25" style="1" customWidth="1"/>
    <col min="2" max="2" width="9.625" style="1" customWidth="1"/>
    <col min="3" max="3" width="14.625" style="1" customWidth="1"/>
    <col min="4" max="4" width="7.75" style="1" customWidth="1"/>
    <col min="5" max="5" width="22.375" style="1" customWidth="1"/>
    <col min="6" max="7" width="13.875" style="1" customWidth="1"/>
    <col min="8" max="8" width="8.25" style="1" customWidth="1"/>
    <col min="9" max="9" width="8.625" style="1" customWidth="1"/>
    <col min="10" max="10" width="13.875" style="2" customWidth="1"/>
    <col min="11" max="16384" width="13.75" style="1"/>
  </cols>
  <sheetData>
    <row r="1" spans="1:10" ht="22.7" customHeight="1">
      <c r="A1" s="19" t="s">
        <v>0</v>
      </c>
      <c r="B1" s="19"/>
      <c r="C1" s="19"/>
      <c r="D1" s="19"/>
      <c r="E1" s="19"/>
      <c r="F1" s="19"/>
      <c r="G1" s="19"/>
      <c r="H1" s="19"/>
      <c r="I1" s="19"/>
      <c r="J1" s="48"/>
    </row>
    <row r="2" spans="1:10" ht="22.7" customHeight="1">
      <c r="A2" s="20" t="s">
        <v>1</v>
      </c>
      <c r="B2" s="20"/>
      <c r="C2" s="20"/>
      <c r="D2" s="20"/>
      <c r="E2" s="20"/>
      <c r="F2" s="20"/>
      <c r="G2" s="20"/>
      <c r="H2" s="20"/>
      <c r="I2" s="20"/>
      <c r="J2" s="49"/>
    </row>
    <row r="3" spans="1:10" ht="22.7" customHeight="1">
      <c r="A3" s="21" t="s">
        <v>2</v>
      </c>
      <c r="B3" s="22"/>
      <c r="C3" s="21" t="s">
        <v>3</v>
      </c>
      <c r="D3" s="23"/>
      <c r="E3" s="23"/>
      <c r="F3" s="23"/>
      <c r="G3" s="23"/>
      <c r="H3" s="23"/>
      <c r="I3" s="23"/>
      <c r="J3" s="50"/>
    </row>
    <row r="4" spans="1:10" ht="22.7" customHeight="1">
      <c r="A4" s="21" t="s">
        <v>4</v>
      </c>
      <c r="B4" s="22"/>
      <c r="C4" s="21" t="s">
        <v>5</v>
      </c>
      <c r="D4" s="23"/>
      <c r="E4" s="23"/>
      <c r="F4" s="22"/>
      <c r="G4" s="3" t="s">
        <v>6</v>
      </c>
      <c r="H4" s="21" t="s">
        <v>7</v>
      </c>
      <c r="I4" s="23"/>
      <c r="J4" s="50"/>
    </row>
    <row r="5" spans="1:10" ht="22.7" customHeight="1">
      <c r="A5" s="21" t="s">
        <v>8</v>
      </c>
      <c r="B5" s="22"/>
      <c r="C5" s="21" t="s">
        <v>9</v>
      </c>
      <c r="D5" s="23"/>
      <c r="E5" s="23"/>
      <c r="F5" s="22"/>
      <c r="G5" s="3" t="s">
        <v>10</v>
      </c>
      <c r="H5" s="21">
        <v>81761645</v>
      </c>
      <c r="I5" s="23"/>
      <c r="J5" s="50"/>
    </row>
    <row r="6" spans="1:10" ht="22.7" customHeight="1">
      <c r="A6" s="42" t="s">
        <v>11</v>
      </c>
      <c r="B6" s="43"/>
      <c r="C6" s="21"/>
      <c r="D6" s="22"/>
      <c r="E6" s="4" t="s">
        <v>12</v>
      </c>
      <c r="F6" s="4" t="s">
        <v>13</v>
      </c>
      <c r="G6" s="3" t="s">
        <v>14</v>
      </c>
      <c r="H6" s="3" t="s">
        <v>15</v>
      </c>
      <c r="I6" s="3" t="s">
        <v>16</v>
      </c>
      <c r="J6" s="12" t="s">
        <v>17</v>
      </c>
    </row>
    <row r="7" spans="1:10" ht="22.7" customHeight="1">
      <c r="A7" s="44"/>
      <c r="B7" s="45"/>
      <c r="C7" s="24" t="s">
        <v>18</v>
      </c>
      <c r="D7" s="25"/>
      <c r="E7" s="3">
        <f>SUM(E8:E10)</f>
        <v>1000.3156</v>
      </c>
      <c r="F7" s="3">
        <f>SUM(F8:F10)</f>
        <v>1000.3156</v>
      </c>
      <c r="G7" s="3">
        <f>SUM(G8:G10)</f>
        <v>906.89139799999998</v>
      </c>
      <c r="H7" s="3">
        <v>10</v>
      </c>
      <c r="I7" s="13">
        <f>G7/F7</f>
        <v>0.90660527337572305</v>
      </c>
      <c r="J7" s="14">
        <f>H7*I7</f>
        <v>9.0660527337572301</v>
      </c>
    </row>
    <row r="8" spans="1:10" ht="22.7" customHeight="1">
      <c r="A8" s="44"/>
      <c r="B8" s="45"/>
      <c r="C8" s="24" t="s">
        <v>19</v>
      </c>
      <c r="D8" s="25"/>
      <c r="E8" s="5">
        <v>727.65239999999994</v>
      </c>
      <c r="F8" s="6">
        <v>727.65239999999994</v>
      </c>
      <c r="G8" s="3">
        <v>727.65239999999994</v>
      </c>
      <c r="H8" s="18" t="s">
        <v>20</v>
      </c>
      <c r="I8" s="13">
        <f>G8/F8</f>
        <v>1</v>
      </c>
      <c r="J8" s="12" t="s">
        <v>20</v>
      </c>
    </row>
    <row r="9" spans="1:10" ht="22.7" customHeight="1">
      <c r="A9" s="44"/>
      <c r="B9" s="45"/>
      <c r="C9" s="24" t="s">
        <v>21</v>
      </c>
      <c r="D9" s="25"/>
      <c r="E9" s="3"/>
      <c r="F9" s="4"/>
      <c r="G9" s="3"/>
      <c r="H9" s="3"/>
      <c r="I9" s="13"/>
      <c r="J9" s="3"/>
    </row>
    <row r="10" spans="1:10" ht="22.7" customHeight="1">
      <c r="A10" s="46"/>
      <c r="B10" s="47"/>
      <c r="C10" s="24" t="s">
        <v>22</v>
      </c>
      <c r="D10" s="25"/>
      <c r="E10" s="3">
        <v>272.66320000000002</v>
      </c>
      <c r="F10" s="4">
        <v>272.66320000000002</v>
      </c>
      <c r="G10" s="3">
        <v>179.23899800000001</v>
      </c>
      <c r="H10" s="3" t="s">
        <v>20</v>
      </c>
      <c r="I10" s="13">
        <f>G10/F10</f>
        <v>0.65736409607163704</v>
      </c>
      <c r="J10" s="12" t="s">
        <v>20</v>
      </c>
    </row>
    <row r="11" spans="1:10" ht="22.7" customHeight="1">
      <c r="A11" s="42" t="s">
        <v>23</v>
      </c>
      <c r="B11" s="43"/>
      <c r="C11" s="26" t="s">
        <v>24</v>
      </c>
      <c r="D11" s="26"/>
      <c r="E11" s="26"/>
      <c r="F11" s="26"/>
      <c r="G11" s="26" t="s">
        <v>25</v>
      </c>
      <c r="H11" s="26"/>
      <c r="I11" s="26"/>
      <c r="J11" s="51"/>
    </row>
    <row r="12" spans="1:10" ht="305.10000000000002" customHeight="1">
      <c r="A12" s="46"/>
      <c r="B12" s="47"/>
      <c r="C12" s="27" t="s">
        <v>61</v>
      </c>
      <c r="D12" s="28"/>
      <c r="E12" s="28"/>
      <c r="F12" s="29"/>
      <c r="G12" s="27" t="s">
        <v>62</v>
      </c>
      <c r="H12" s="28"/>
      <c r="I12" s="28"/>
      <c r="J12" s="52"/>
    </row>
    <row r="13" spans="1:10" ht="30" customHeight="1">
      <c r="A13" s="26" t="s">
        <v>28</v>
      </c>
      <c r="B13" s="4" t="s">
        <v>29</v>
      </c>
      <c r="C13" s="3" t="s">
        <v>30</v>
      </c>
      <c r="D13" s="26" t="s">
        <v>31</v>
      </c>
      <c r="E13" s="26"/>
      <c r="F13" s="4" t="s">
        <v>32</v>
      </c>
      <c r="G13" s="3" t="s">
        <v>33</v>
      </c>
      <c r="H13" s="3" t="s">
        <v>15</v>
      </c>
      <c r="I13" s="3" t="s">
        <v>17</v>
      </c>
      <c r="J13" s="12" t="s">
        <v>34</v>
      </c>
    </row>
    <row r="14" spans="1:10" ht="33" customHeight="1">
      <c r="A14" s="26"/>
      <c r="B14" s="36" t="s">
        <v>35</v>
      </c>
      <c r="C14" s="39" t="s">
        <v>36</v>
      </c>
      <c r="D14" s="30" t="s">
        <v>67</v>
      </c>
      <c r="E14" s="30"/>
      <c r="F14" s="8" t="s">
        <v>69</v>
      </c>
      <c r="G14" s="3" t="s">
        <v>69</v>
      </c>
      <c r="H14" s="3">
        <v>10</v>
      </c>
      <c r="I14" s="3">
        <v>10</v>
      </c>
      <c r="J14" s="12"/>
    </row>
    <row r="15" spans="1:10" ht="33" customHeight="1">
      <c r="A15" s="26"/>
      <c r="B15" s="37"/>
      <c r="C15" s="40"/>
      <c r="D15" s="53" t="s">
        <v>68</v>
      </c>
      <c r="E15" s="54"/>
      <c r="F15" s="8" t="s">
        <v>69</v>
      </c>
      <c r="G15" s="3" t="s">
        <v>69</v>
      </c>
      <c r="H15" s="3">
        <v>10</v>
      </c>
      <c r="I15" s="3">
        <v>10</v>
      </c>
      <c r="J15" s="12"/>
    </row>
    <row r="16" spans="1:10" ht="49.5" customHeight="1">
      <c r="A16" s="26"/>
      <c r="B16" s="37"/>
      <c r="C16" s="36" t="s">
        <v>43</v>
      </c>
      <c r="D16" s="30" t="s">
        <v>44</v>
      </c>
      <c r="E16" s="30"/>
      <c r="F16" s="9" t="s">
        <v>45</v>
      </c>
      <c r="G16" s="3" t="s">
        <v>46</v>
      </c>
      <c r="H16" s="3">
        <v>5</v>
      </c>
      <c r="I16" s="3">
        <v>5</v>
      </c>
      <c r="J16" s="12"/>
    </row>
    <row r="17" spans="1:10" ht="49.5" customHeight="1">
      <c r="A17" s="26"/>
      <c r="B17" s="37"/>
      <c r="C17" s="37"/>
      <c r="D17" s="31" t="s">
        <v>47</v>
      </c>
      <c r="E17" s="32"/>
      <c r="F17" s="10">
        <v>0.9</v>
      </c>
      <c r="G17" s="11">
        <v>0.9</v>
      </c>
      <c r="H17" s="3">
        <v>5</v>
      </c>
      <c r="I17" s="3">
        <v>5</v>
      </c>
      <c r="J17" s="12"/>
    </row>
    <row r="18" spans="1:10" ht="96" customHeight="1">
      <c r="A18" s="26"/>
      <c r="B18" s="37"/>
      <c r="C18" s="38"/>
      <c r="D18" s="31" t="s">
        <v>48</v>
      </c>
      <c r="E18" s="32"/>
      <c r="F18" s="9" t="s">
        <v>45</v>
      </c>
      <c r="G18" s="3" t="s">
        <v>46</v>
      </c>
      <c r="H18" s="3">
        <v>10</v>
      </c>
      <c r="I18" s="3">
        <v>9</v>
      </c>
      <c r="J18" s="12"/>
    </row>
    <row r="19" spans="1:10" ht="32.1" customHeight="1">
      <c r="A19" s="26"/>
      <c r="B19" s="37"/>
      <c r="C19" s="3" t="s">
        <v>49</v>
      </c>
      <c r="D19" s="33" t="s">
        <v>50</v>
      </c>
      <c r="E19" s="33"/>
      <c r="F19" s="10">
        <v>1</v>
      </c>
      <c r="G19" s="11">
        <v>1</v>
      </c>
      <c r="H19" s="3">
        <v>5</v>
      </c>
      <c r="I19" s="3">
        <v>5</v>
      </c>
      <c r="J19" s="12"/>
    </row>
    <row r="20" spans="1:10" ht="32.1" customHeight="1">
      <c r="A20" s="26"/>
      <c r="B20" s="37"/>
      <c r="C20" s="7" t="s">
        <v>63</v>
      </c>
      <c r="D20" s="34" t="s">
        <v>64</v>
      </c>
      <c r="E20" s="35"/>
      <c r="F20" s="9" t="s">
        <v>65</v>
      </c>
      <c r="G20" s="3" t="s">
        <v>66</v>
      </c>
      <c r="H20" s="3">
        <v>5</v>
      </c>
      <c r="I20" s="3">
        <v>5</v>
      </c>
      <c r="J20" s="12"/>
    </row>
    <row r="21" spans="1:10" ht="39" customHeight="1">
      <c r="A21" s="26"/>
      <c r="B21" s="36" t="s">
        <v>51</v>
      </c>
      <c r="C21" s="36" t="s">
        <v>52</v>
      </c>
      <c r="D21" s="33" t="s">
        <v>53</v>
      </c>
      <c r="E21" s="33"/>
      <c r="F21" s="9" t="s">
        <v>45</v>
      </c>
      <c r="G21" s="3" t="s">
        <v>46</v>
      </c>
      <c r="H21" s="3">
        <v>10</v>
      </c>
      <c r="I21" s="3">
        <v>9</v>
      </c>
      <c r="J21" s="12"/>
    </row>
    <row r="22" spans="1:10" ht="39" customHeight="1">
      <c r="A22" s="26"/>
      <c r="B22" s="37"/>
      <c r="C22" s="37"/>
      <c r="D22" s="33" t="s">
        <v>54</v>
      </c>
      <c r="E22" s="33"/>
      <c r="F22" s="9" t="s">
        <v>45</v>
      </c>
      <c r="G22" s="3" t="s">
        <v>46</v>
      </c>
      <c r="H22" s="3">
        <v>5</v>
      </c>
      <c r="I22" s="3">
        <v>5</v>
      </c>
      <c r="J22" s="12"/>
    </row>
    <row r="23" spans="1:10" ht="39" customHeight="1">
      <c r="A23" s="26"/>
      <c r="B23" s="37"/>
      <c r="C23" s="37"/>
      <c r="D23" s="34" t="s">
        <v>55</v>
      </c>
      <c r="E23" s="35"/>
      <c r="F23" s="9" t="s">
        <v>45</v>
      </c>
      <c r="G23" s="3" t="s">
        <v>46</v>
      </c>
      <c r="H23" s="3">
        <v>10</v>
      </c>
      <c r="I23" s="3">
        <v>9</v>
      </c>
      <c r="J23" s="12"/>
    </row>
    <row r="24" spans="1:10" ht="39" customHeight="1">
      <c r="A24" s="26"/>
      <c r="B24" s="38"/>
      <c r="C24" s="38"/>
      <c r="D24" s="34" t="s">
        <v>56</v>
      </c>
      <c r="E24" s="35"/>
      <c r="F24" s="9" t="s">
        <v>45</v>
      </c>
      <c r="G24" s="3" t="s">
        <v>46</v>
      </c>
      <c r="H24" s="3">
        <v>5</v>
      </c>
      <c r="I24" s="3">
        <v>5</v>
      </c>
      <c r="J24" s="12"/>
    </row>
    <row r="25" spans="1:10" ht="36" customHeight="1">
      <c r="A25" s="26"/>
      <c r="B25" s="3" t="s">
        <v>57</v>
      </c>
      <c r="C25" s="3" t="s">
        <v>58</v>
      </c>
      <c r="D25" s="33" t="s">
        <v>59</v>
      </c>
      <c r="E25" s="33"/>
      <c r="F25" s="10">
        <v>0.9</v>
      </c>
      <c r="G25" s="11">
        <v>0.9</v>
      </c>
      <c r="H25" s="3">
        <v>10</v>
      </c>
      <c r="I25" s="3">
        <v>9</v>
      </c>
      <c r="J25" s="12"/>
    </row>
    <row r="26" spans="1:10" ht="26.1" customHeight="1">
      <c r="A26" s="21" t="s">
        <v>60</v>
      </c>
      <c r="B26" s="23"/>
      <c r="C26" s="23"/>
      <c r="D26" s="23"/>
      <c r="E26" s="23"/>
      <c r="F26" s="23"/>
      <c r="G26" s="22"/>
      <c r="H26" s="3">
        <f>SUM(H14:H25)+H7</f>
        <v>100</v>
      </c>
      <c r="I26" s="14">
        <f>SUM(I14:I25)+J7</f>
        <v>95.066052733757203</v>
      </c>
      <c r="J26" s="12"/>
    </row>
  </sheetData>
  <mergeCells count="41">
    <mergeCell ref="A11:B12"/>
    <mergeCell ref="A26:G26"/>
    <mergeCell ref="A13:A25"/>
    <mergeCell ref="B14:B20"/>
    <mergeCell ref="B21:B24"/>
    <mergeCell ref="C14:C15"/>
    <mergeCell ref="C16:C18"/>
    <mergeCell ref="C21:C24"/>
    <mergeCell ref="D21:E21"/>
    <mergeCell ref="D22:E22"/>
    <mergeCell ref="D23:E23"/>
    <mergeCell ref="D24:E24"/>
    <mergeCell ref="D25:E25"/>
    <mergeCell ref="D16:E16"/>
    <mergeCell ref="D17:E17"/>
    <mergeCell ref="D18:E18"/>
    <mergeCell ref="D19:E19"/>
    <mergeCell ref="D20:E20"/>
    <mergeCell ref="C12:F12"/>
    <mergeCell ref="G12:J12"/>
    <mergeCell ref="D13:E13"/>
    <mergeCell ref="D14:E14"/>
    <mergeCell ref="D15:E15"/>
    <mergeCell ref="C8:D8"/>
    <mergeCell ref="C9:D9"/>
    <mergeCell ref="C10:D10"/>
    <mergeCell ref="C11:F11"/>
    <mergeCell ref="G11:J11"/>
    <mergeCell ref="A5:B5"/>
    <mergeCell ref="C5:F5"/>
    <mergeCell ref="H5:J5"/>
    <mergeCell ref="C6:D6"/>
    <mergeCell ref="C7:D7"/>
    <mergeCell ref="A6:B10"/>
    <mergeCell ref="A1:J1"/>
    <mergeCell ref="A2:J2"/>
    <mergeCell ref="A3:B3"/>
    <mergeCell ref="C3:J3"/>
    <mergeCell ref="A4:B4"/>
    <mergeCell ref="C4:F4"/>
    <mergeCell ref="H4:J4"/>
  </mergeCells>
  <phoneticPr fontId="7" type="noConversion"/>
  <pageMargins left="0.70866141732283505" right="0.70866141732283505" top="0.74803149606299202" bottom="0.74803149606299202" header="0.31496062992126" footer="0.31496062992126"/>
  <pageSetup paperSize="9" scale="72"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财政支出项目事前评估评分指标体系</vt:lpstr>
      <vt:lpstr>财政支出项目事前评估评分指标体系 (2)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高小云</cp:lastModifiedBy>
  <cp:lastPrinted>2020-12-27T12:06:00Z</cp:lastPrinted>
  <dcterms:created xsi:type="dcterms:W3CDTF">2015-06-05T18:17:00Z</dcterms:created>
  <dcterms:modified xsi:type="dcterms:W3CDTF">2024-06-06T02:53:04Z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AAA08BD987C84D53817F99E4AAF9B2BC_12</vt:lpwstr>
  </property>
  <property fmtid="{D5CDD505-2E9C-101B-9397-08002B2CF9AE}" pid="3" name="KSOProductBuildVer">
    <vt:lpwstr>2052-12.1.0.16417</vt:lpwstr>
  </property>
</Properties>
</file>