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<sst xmlns="http://schemas.openxmlformats.org/spreadsheetml/2006/main" count="85" uniqueCount="70">
  <si>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项目支出绩效自评表</t>
  </si>
  <si>
    <t>（2023年度）</t>
  </si>
  <si>
    <t>项目名称</t>
  </si>
  <si>
    <t>项目尾款</t>
  </si>
  <si>
    <t>主管部门</t>
  </si>
  <si>
    <t>北京市社会福利事务管理中心</t>
  </si>
  <si>
    <t>实施单位</t>
  </si>
  <si>
    <t>北京市第一社会福利院</t>
  </si>
  <si>
    <t>项目负责人</t>
  </si>
  <si>
    <t>倪冉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</si>
  <si>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</si>
  <si>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</si>
  <si>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</si>
  <si>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</si>
  <si>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</si>
  <si>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</si>
  <si>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</si>
  <si>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</si>
  <si>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</si>
  <si>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</si>
  <si>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</si>
  <si>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</si>
  <si>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</si>
  <si>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</si>
  <si>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</si>
  <si>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</si>
  <si>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新冠疫情以来，养老机构封闭管理，增加了养老机构工作人员的强度，加大了养老机构的服务与管理难度，特别是在工作人员紧缺的情况下，老人夜间独处安全隐患问题；老人在浴室等隐私保护前提下的安全问题；老人的健康状况适时检测问题等都亟待解决。实施养老护理安全检测项目，通过在老人居室布局监测设备设施，搭建安全监测平台，实时监测老人在机构内的安全、掌握老人的健康数据、提升养老机构的管理数据的通畅度、减少一线护理人员的重复性劳动，从而提升护理质量和水平。我院两个医疗区收住休养员均为不能自理老人。居室内原有桌椅等家具均为2004年购置，现老化破损严重影响使用，更新购置家具一批，保障老人居室安全，方便老人居住。7号楼于2010年竣工，楼顶上人屋面保护层破损，多处鼓包，出现漏水，外墙砖风化严重，出现掉落现象，已多次维修。存在很大安全隐患，严重影响老年人的日常生活，为及时解除安全隐患，避免发生安全事故，根据委局《关于2021年市福利中心系统建设项目的通知》《关于启动实施市第一社会福利院7号楼楼顶防水维修工程的批复》精神，同意我院启动实施7号楼外墙改造及楼顶防水维修项目工程，并作为委局直管项目统筹推进。现申请整体剔除7号楼外墙砖，重装大楼保温层后，粉刷涂料，对楼顶重新做防水处理，保障楼顶防水及大楼更换墙砖整体实施。从而提高大楼使用效率，排除安全隐患。</t>
  </si>
  <si>
    <t xml:space="preserve">7号楼楼顶防水维修及外墙改造工程2023年有序进行，已完成数字化审图、预算编制、招投标等工作，原外立面已拆除完毕。
养老护理安全监测服务项目已完成，并验收合格，通过在老人居室布局监测设备设施，搭建安全监测平台，实时监测老人在机构内的安全、掌握老人的健康数据、提升养老机构的管理数据的通畅度、减少一线护理人员的重复性劳动，从而提升护理质量和水平。
购置的新家具已全部验收合格，全部运至老人房间安装使用，为老人提供了更舒适方便的居住环境。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</si>
  <si>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</si>
  <si>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</si>
  <si>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</si>
  <si>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</si>
  <si>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</si>
  <si>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</si>
  <si>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</si>
  <si>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</si>
  <si>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</si>
  <si>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大楼外墙维修建设规模约9600平米，楼顶防水建设规模约1786平米，其中裙房屋面（倒置式）为560平方米，主楼屋面（正置式）为1226平方米</t>
  </si>
  <si>
    <t>≥13172平方米</t>
  </si>
  <si>
    <t>按施工进度进行</t>
  </si>
  <si>
    <t>搭建安全监测平台</t>
  </si>
  <si>
    <t>1项</t>
  </si>
  <si>
    <t>单人床及床垫90张，写字桌及椅子各90个，衣柜90个，电视柜34个</t>
  </si>
  <si>
    <t>394张/个</t>
  </si>
  <si>
    <t>质量指标</t>
  </si>
  <si>
    <t>按设计要求，在不改变原有主体结构、消防设计的前提下对建筑外保温及外饰面进行改造</t>
  </si>
  <si>
    <t>按设计要求进行</t>
  </si>
  <si>
    <t>养老护理安全监测服务，实时监测老人及房间安全状况。</t>
  </si>
  <si>
    <t>验收合格</t>
  </si>
  <si>
    <t>保障采购家具符合老人房间比例，使用便捷，结实耐用</t>
  </si>
  <si>
    <t>拆除原有屋面做法（含保温层、防水层、找坡层、保护层）至屋面板结构层，重新做屋面做法。拆除并新做屋面排风道出屋面泛水混凝土挑檐</t>
  </si>
  <si>
    <t>时效指标</t>
  </si>
  <si>
    <t>2023年度完成</t>
  </si>
  <si>
    <t>成本指标</t>
  </si>
  <si>
    <t>年度项目预算总额</t>
  </si>
  <si>
    <t>≤366.2234</t>
  </si>
  <si>
    <t>450.63542万元</t>
  </si>
  <si>
    <t>年中追加养老护理安全监测服务项目资金，因需在质保期满后再支付履约保证金11.1万元。</t>
  </si>
  <si>
    <t>效益指标</t>
  </si>
  <si>
    <t>社会效益指标</t>
  </si>
  <si>
    <t>大楼楼顶防水及外墙修复后，将极大提高老年人的居住质量及人员安全</t>
  </si>
  <si>
    <t>提高居住环境</t>
  </si>
  <si>
    <t>通过无线网络所承载的各类智能终端及移动应用，助力养老护理安全监测服务，满足老年人精神文化需求。保障老人居室安全，老人居住更舒适满意</t>
  </si>
  <si>
    <t>提供安全监测服务</t>
  </si>
  <si>
    <t>满意度指标</t>
  </si>
  <si>
    <t>服务对象满意度指标</t>
  </si>
  <si>
    <t>老人居住舒适满意</t>
  </si>
  <si>
    <t>满意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</si>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</sst>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9" zoomScaleNormal="80" topLeftCell="A22" workbookViewId="0">
      <selection activeCell="H25" sqref="H14:H25"/>
    </sheetView>
  </sheetViews>
  <sheetFormatPr defaultColWidth="13.775" defaultRowHeight="14"/>
  <cols>
    <col min="1" max="1" width="5.225" style="1" customWidth="1"/>
    <col min="2" max="2" width="9.55" style="1" customWidth="1"/>
    <col min="3" max="3" width="14.55" style="1" customWidth="1"/>
    <col min="4" max="4" width="7.775" style="1" customWidth="1"/>
    <col min="5" max="5" width="25.4166666666667" style="1" customWidth="1"/>
    <col min="6" max="6" width="16.275" style="1" customWidth="1"/>
    <col min="7" max="7" width="13.775" style="1" customWidth="1"/>
    <col min="8" max="8" width="8.225" style="1" customWidth="1"/>
    <col min="9" max="9" width="7.33333333333333" style="1" customWidth="1"/>
    <col min="10" max="10" width="19.2666666666667" style="1" customWidth="1"/>
    <col min="11" max="16384" width="13.775" style="1"/>
  </cols>
  <sheetData>
    <row r="1" ht="22.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8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8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8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8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62354069</v>
      </c>
      <c r="I5" s="6"/>
      <c r="J5" s="5"/>
    </row>
    <row r="6" ht="22.8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8" customHeight="1" spans="1:10">
      <c r="A7" s="11"/>
      <c r="B7" s="12"/>
      <c r="C7" s="13" t="s">
        <v>18</v>
      </c>
      <c r="D7" s="14"/>
      <c r="E7" s="7">
        <f>SUM(E8:E10)</f>
        <v>366.2234</v>
      </c>
      <c r="F7" s="7">
        <f t="shared" ref="F7:G7" si="0">SUM(F8:F10)</f>
        <v>461.73542</v>
      </c>
      <c r="G7" s="7">
        <f t="shared" si="0"/>
        <v>450.63542</v>
      </c>
      <c r="H7" s="7">
        <v>10</v>
      </c>
      <c r="I7" s="32">
        <f>G7/F7</f>
        <v>0.975960258799292</v>
      </c>
      <c r="J7" s="31">
        <f>H7*I7</f>
        <v>9.75960258799292</v>
      </c>
    </row>
    <row r="8" ht="22.8" customHeight="1" spans="1:10">
      <c r="A8" s="11"/>
      <c r="B8" s="12"/>
      <c r="C8" s="13" t="s">
        <v>19</v>
      </c>
      <c r="D8" s="14"/>
      <c r="E8" s="7">
        <v>366.2234</v>
      </c>
      <c r="F8" s="10">
        <v>461.73542</v>
      </c>
      <c r="G8" s="7">
        <v>450.63542</v>
      </c>
      <c r="H8" s="33" t="s">
        <v>20</v>
      </c>
      <c r="I8" s="32">
        <f t="shared" ref="I8:I10" si="1">G8/F8</f>
        <v>0.975960258799292</v>
      </c>
      <c r="J8" s="7" t="s">
        <v>20</v>
      </c>
    </row>
    <row r="9" ht="22.8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22.8" customHeight="1" spans="1:10">
      <c r="A10" s="15"/>
      <c r="B10" s="16"/>
      <c r="C10" s="13" t="s">
        <v>22</v>
      </c>
      <c r="D10" s="14"/>
      <c r="E10" s="7"/>
      <c r="F10" s="10"/>
      <c r="G10" s="7"/>
      <c r="H10" s="7"/>
      <c r="I10" s="7"/>
      <c r="J10" s="7"/>
    </row>
    <row r="11" ht="22.8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245" customHeight="1" spans="1:10">
      <c r="A12" s="15"/>
      <c r="B12" s="16"/>
      <c r="C12" s="17" t="s">
        <v>26</v>
      </c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18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s="1" customFormat="1" ht="76" customHeight="1" spans="1:10">
      <c r="A14" s="19"/>
      <c r="B14" s="18" t="s">
        <v>35</v>
      </c>
      <c r="C14" s="10" t="s">
        <v>36</v>
      </c>
      <c r="D14" s="20" t="s">
        <v>37</v>
      </c>
      <c r="E14" s="20"/>
      <c r="F14" s="10" t="s">
        <v>38</v>
      </c>
      <c r="G14" s="7" t="s">
        <v>39</v>
      </c>
      <c r="H14" s="7">
        <v>7</v>
      </c>
      <c r="I14" s="7">
        <v>7</v>
      </c>
      <c r="J14" s="7"/>
    </row>
    <row r="15" s="1" customFormat="1" ht="51" customHeight="1" spans="1:10">
      <c r="A15" s="19"/>
      <c r="B15" s="21"/>
      <c r="C15" s="10"/>
      <c r="D15" s="22" t="s">
        <v>40</v>
      </c>
      <c r="E15" s="23"/>
      <c r="F15" s="24" t="s">
        <v>41</v>
      </c>
      <c r="G15" s="24" t="s">
        <v>41</v>
      </c>
      <c r="H15" s="7">
        <v>6</v>
      </c>
      <c r="I15" s="7">
        <v>6</v>
      </c>
      <c r="J15" s="7"/>
    </row>
    <row r="16" s="1" customFormat="1" ht="61" customHeight="1" spans="1:10">
      <c r="A16" s="19"/>
      <c r="B16" s="19"/>
      <c r="C16" s="10"/>
      <c r="D16" s="20" t="s">
        <v>42</v>
      </c>
      <c r="E16" s="20"/>
      <c r="F16" s="10" t="s">
        <v>43</v>
      </c>
      <c r="G16" s="10" t="s">
        <v>43</v>
      </c>
      <c r="H16" s="7">
        <v>7</v>
      </c>
      <c r="I16" s="7">
        <v>7</v>
      </c>
      <c r="J16" s="7"/>
    </row>
    <row r="17" ht="51" customHeight="1" spans="1:10">
      <c r="A17" s="19"/>
      <c r="B17" s="19"/>
      <c r="C17" s="18" t="s">
        <v>44</v>
      </c>
      <c r="D17" s="20" t="s">
        <v>45</v>
      </c>
      <c r="E17" s="20"/>
      <c r="F17" s="7" t="s">
        <v>46</v>
      </c>
      <c r="G17" s="7" t="s">
        <v>46</v>
      </c>
      <c r="H17" s="7">
        <v>5</v>
      </c>
      <c r="I17" s="7">
        <v>5</v>
      </c>
      <c r="J17" s="7"/>
    </row>
    <row r="18" ht="59" customHeight="1" spans="1:10">
      <c r="A18" s="19"/>
      <c r="B18" s="19"/>
      <c r="C18" s="19"/>
      <c r="D18" s="20" t="s">
        <v>47</v>
      </c>
      <c r="E18" s="20"/>
      <c r="F18" s="7" t="s">
        <v>48</v>
      </c>
      <c r="G18" s="7" t="s">
        <v>48</v>
      </c>
      <c r="H18" s="7">
        <v>2</v>
      </c>
      <c r="I18" s="7">
        <v>2</v>
      </c>
      <c r="J18" s="7"/>
    </row>
    <row r="19" ht="49" customHeight="1" spans="1:10">
      <c r="A19" s="19"/>
      <c r="B19" s="19"/>
      <c r="C19" s="19"/>
      <c r="D19" s="25" t="s">
        <v>49</v>
      </c>
      <c r="E19" s="26"/>
      <c r="F19" s="7" t="s">
        <v>48</v>
      </c>
      <c r="G19" s="7" t="s">
        <v>48</v>
      </c>
      <c r="H19" s="7">
        <v>3</v>
      </c>
      <c r="I19" s="7">
        <v>3</v>
      </c>
      <c r="J19" s="7"/>
    </row>
    <row r="20" ht="68" customHeight="1" spans="1:10">
      <c r="A20" s="19"/>
      <c r="B20" s="19"/>
      <c r="C20" s="27"/>
      <c r="D20" s="20" t="s">
        <v>50</v>
      </c>
      <c r="E20" s="20"/>
      <c r="F20" s="7" t="s">
        <v>48</v>
      </c>
      <c r="G20" s="7" t="s">
        <v>48</v>
      </c>
      <c r="H20" s="7">
        <v>5</v>
      </c>
      <c r="I20" s="7">
        <v>5</v>
      </c>
      <c r="J20" s="7"/>
    </row>
    <row r="21" ht="43" customHeight="1" spans="1:10">
      <c r="A21" s="19"/>
      <c r="B21" s="19"/>
      <c r="C21" s="18" t="s">
        <v>51</v>
      </c>
      <c r="D21" s="28" t="s">
        <v>52</v>
      </c>
      <c r="E21" s="29"/>
      <c r="F21" s="30" t="s">
        <v>52</v>
      </c>
      <c r="G21" s="30" t="s">
        <v>52</v>
      </c>
      <c r="H21" s="7">
        <v>5</v>
      </c>
      <c r="I21" s="7">
        <v>5</v>
      </c>
      <c r="J21" s="7"/>
    </row>
    <row r="22" ht="70" customHeight="1" spans="1:10">
      <c r="A22" s="19"/>
      <c r="B22" s="19"/>
      <c r="C22" s="18" t="s">
        <v>53</v>
      </c>
      <c r="D22" s="20" t="s">
        <v>54</v>
      </c>
      <c r="E22" s="20"/>
      <c r="F22" s="10" t="s">
        <v>55</v>
      </c>
      <c r="G22" s="7" t="s">
        <v>56</v>
      </c>
      <c r="H22" s="7">
        <v>10</v>
      </c>
      <c r="I22" s="7">
        <v>9</v>
      </c>
      <c r="J22" s="7" t="s">
        <v>57</v>
      </c>
    </row>
    <row r="23" ht="60" customHeight="1" spans="1:10">
      <c r="A23" s="19"/>
      <c r="B23" s="7" t="s">
        <v>58</v>
      </c>
      <c r="C23" s="18" t="s">
        <v>59</v>
      </c>
      <c r="D23" s="20" t="s">
        <v>60</v>
      </c>
      <c r="E23" s="20"/>
      <c r="F23" s="7" t="s">
        <v>61</v>
      </c>
      <c r="G23" s="7" t="s">
        <v>39</v>
      </c>
      <c r="H23" s="7">
        <v>20</v>
      </c>
      <c r="I23" s="7">
        <v>15</v>
      </c>
      <c r="J23" s="7"/>
    </row>
    <row r="24" ht="75" customHeight="1" spans="1:10">
      <c r="A24" s="19"/>
      <c r="B24" s="7"/>
      <c r="C24" s="19"/>
      <c r="D24" s="20" t="s">
        <v>62</v>
      </c>
      <c r="E24" s="20"/>
      <c r="F24" s="7" t="s">
        <v>63</v>
      </c>
      <c r="G24" s="7" t="s">
        <v>63</v>
      </c>
      <c r="H24" s="7">
        <v>10</v>
      </c>
      <c r="I24" s="7">
        <v>10</v>
      </c>
      <c r="J24" s="7"/>
    </row>
    <row r="25" ht="50" customHeight="1" spans="1:10">
      <c r="A25" s="19"/>
      <c r="B25" s="18" t="s">
        <v>64</v>
      </c>
      <c r="C25" s="18" t="s">
        <v>65</v>
      </c>
      <c r="D25" s="28" t="s">
        <v>66</v>
      </c>
      <c r="E25" s="29"/>
      <c r="F25" s="7" t="s">
        <v>67</v>
      </c>
      <c r="G25" s="7" t="s">
        <v>68</v>
      </c>
      <c r="H25" s="7">
        <v>10</v>
      </c>
      <c r="I25" s="7">
        <v>9</v>
      </c>
      <c r="J25" s="7"/>
    </row>
    <row r="26" ht="32" customHeight="1" spans="1:10">
      <c r="A26" s="4" t="s">
        <v>69</v>
      </c>
      <c r="B26" s="6"/>
      <c r="C26" s="6"/>
      <c r="D26" s="6"/>
      <c r="E26" s="6"/>
      <c r="F26" s="6"/>
      <c r="G26" s="5"/>
      <c r="H26" s="31">
        <v>100</v>
      </c>
      <c r="I26" s="31">
        <f>SUM(I14:I25)+J7</f>
        <v>92.7596025879929</v>
      </c>
      <c r="J26" s="7"/>
    </row>
  </sheetData>
  <mergeCells count="41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A13:A25"/>
    <mergeCell ref="B14:B22"/>
    <mergeCell ref="B23:B24"/>
    <mergeCell ref="C14:C16"/>
    <mergeCell ref="C17:C20"/>
    <mergeCell ref="C23:C24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2015-06-07T02:17:00Z</dcterms:created>
  <cp:lastPrinted>2020-12-28T20:06:00Z</cp:lastPrinted>
  <dcterms:modified xsi:type="dcterms:W3CDTF">2024-05-11T07:29:16Z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F92291F9784735AAD1413866E0AA7F80_43</vt:lpwstr>
  </property>
</Properties>
</file>