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H31" i="1"/>
  <c r="I8" i="1"/>
  <c r="J7" i="1"/>
  <c r="I7" i="1"/>
  <c r="G7" i="1"/>
  <c r="F7" i="1"/>
</calcChain>
</file>

<file path=xl/sharedStrings.xml><?xml version="1.0" encoding="utf-8"?>
<sst xmlns="http://schemas.openxmlformats.org/spreadsheetml/2006/main" count="95" uniqueCount="74">
  <si>
    <t>项目支出绩效自评表</t>
  </si>
  <si>
    <t>（ 2023 年度）</t>
  </si>
  <si>
    <t>项目名称</t>
  </si>
  <si>
    <t>信息系统运维类项目</t>
  </si>
  <si>
    <t>主管部门</t>
  </si>
  <si>
    <t>北京市社会福利事务管理中心</t>
  </si>
  <si>
    <t>实施单位</t>
  </si>
  <si>
    <t>北京市第三社会福利院</t>
  </si>
  <si>
    <t>项目负责人</t>
  </si>
  <si>
    <t>于涛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</si>
  <si>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</si>
  <si>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</si>
  <si>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</si>
  <si>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</si>
  <si>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</si>
  <si>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</si>
  <si>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</si>
  <si>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</si>
  <si>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</si>
  <si>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</si>
  <si>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</si>
  <si>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</si>
  <si>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</si>
  <si>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</si>
  <si>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</si>
  <si>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</si>
  <si>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1、互联网接入费12.24万元。包括收发电子邮件、医疗统计数据上报、社保、医保等日常办公网络需要。
2、网络系统运维费58万元。通过该项的实施有效的保障全院网络、网络设备和服务器的安全和稳定的运行，及医保业务安全稳定的运行，为全院400多住院病人、门诊病人及各科室提供服务，保证医保病人的费用及时上传。
3、医保专网接入安全服务15.072万元。确保医保专网的接入安全,依据《北京市医保网络运行维护管理办法》实施细则，申请原厂的接入安全服务。
4、计算机及外设硬件驻场运维服务25.8万元。高级工程师提供每周驻场服务，全年24小时电话支持和现场响应，进行计算机及外设硬件运维保障工作。
5、医疗信息系统运维38.46万元。通过该项的实施，提供HIS系统、EMR电子病历系统、LIS系统运维的技术支持服务，保障医疗信息系统的正常稳定运行。</t>
  </si>
  <si>
    <t>2023年度按照年初设定的绩效目标,较好的完成了当年度的工作，保证了我院信息化系统正常运行，委托专业人员维护机房内硬件设备、网络安全，以及信息系统，满足了全院职工日常办公所需。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</si>
  <si>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</si>
  <si>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</si>
  <si>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</si>
  <si>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</si>
  <si>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</si>
  <si>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</si>
  <si>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</si>
  <si>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</si>
  <si>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</si>
  <si>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医保专网带宽</t>
  </si>
  <si>
    <t>10Mbps</t>
  </si>
  <si>
    <t>医保信息系统</t>
  </si>
  <si>
    <t>1套</t>
  </si>
  <si>
    <t>LIS系统</t>
  </si>
  <si>
    <t>HIS系统</t>
  </si>
  <si>
    <t>PACS和RIS系统</t>
  </si>
  <si>
    <t>EMR电子病历系统</t>
  </si>
  <si>
    <t>计算机驻场运维工程师人数</t>
  </si>
  <si>
    <t>1人</t>
  </si>
  <si>
    <t xml:space="preserve">机房设备、网络安全、信息存储容灾备份和网络环境
</t>
  </si>
  <si>
    <t>互联网专线带宽</t>
  </si>
  <si>
    <t>150Mbps</t>
  </si>
  <si>
    <t>质量指标</t>
  </si>
  <si>
    <t>保障相关设备运行正常</t>
  </si>
  <si>
    <t>服务期限内电话服务</t>
  </si>
  <si>
    <t>7x24小时电话技术支持</t>
  </si>
  <si>
    <t>接到问题通知到达现场</t>
  </si>
  <si>
    <t>30分钟响应，2小时到现场</t>
  </si>
  <si>
    <t>时效指标</t>
  </si>
  <si>
    <t>全年发生</t>
  </si>
  <si>
    <t>12个月</t>
  </si>
  <si>
    <t>成本指标</t>
  </si>
  <si>
    <t>项目年度预算总额控制</t>
  </si>
  <si>
    <t>预计149.572万元以内</t>
  </si>
  <si>
    <t>共花费146.467696万元</t>
  </si>
  <si>
    <t>效益指标</t>
  </si>
  <si>
    <t>社会效益指标</t>
  </si>
  <si>
    <t>确保我院网络安全保护工作，符合《网络安全法》和《计算机信息系统安全保护条例》</t>
  </si>
  <si>
    <t>优</t>
  </si>
  <si>
    <t>保障医疗信息系统的正常稳定运行。可以更好地支持我院提升医疗服务水平、更好的提高工作效率，满足医疗改革、北京医保制度等不断发展，实现更好的为患者服务。</t>
  </si>
  <si>
    <t>得到保障，更好的为患者服务</t>
  </si>
  <si>
    <t>基本得到保障</t>
  </si>
  <si>
    <t>满意度指标</t>
  </si>
  <si>
    <t>服务对象满意度指标</t>
  </si>
  <si>
    <t>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</si>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</sst>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7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1"/>
  <sheetViews>
    <sheetView tabSelected="1" view="pageBreakPreview" topLeftCell="A10" zoomScale="60" zoomScaleNormal="80" workbookViewId="0">
      <selection activeCell="C12" sqref="C12:F12"/>
    </sheetView>
  </sheetViews>
  <sheetFormatPr defaultColWidth="13.77734375" defaultRowHeight="13.8" x14ac:dyDescent="0.25"/>
  <cols>
    <col min="1" max="1" width="8.33203125" style="1" customWidth="1"/>
    <col min="2" max="2" width="9.5546875" style="1" customWidth="1"/>
    <col min="3" max="3" width="16.5546875" style="1" customWidth="1"/>
    <col min="4" max="4" width="11.21875" style="1" customWidth="1"/>
    <col min="5" max="5" width="16.6640625" style="1" customWidth="1"/>
    <col min="6" max="6" width="15.5546875" style="1" customWidth="1"/>
    <col min="7" max="7" width="14.6640625" style="1" customWidth="1"/>
    <col min="8" max="8" width="13" style="1" customWidth="1"/>
    <col min="9" max="9" width="14.6640625" style="1" customWidth="1"/>
    <col min="10" max="10" width="14.88671875" style="1" customWidth="1"/>
    <col min="11" max="16384" width="13.77734375" style="1"/>
  </cols>
  <sheetData>
    <row r="1" spans="1:10" ht="22.8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2.8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30" customHeight="1" x14ac:dyDescent="0.25">
      <c r="A3" s="12" t="s">
        <v>2</v>
      </c>
      <c r="B3" s="13"/>
      <c r="C3" s="12" t="s">
        <v>3</v>
      </c>
      <c r="D3" s="14"/>
      <c r="E3" s="14"/>
      <c r="F3" s="14"/>
      <c r="G3" s="14"/>
      <c r="H3" s="14"/>
      <c r="I3" s="14"/>
      <c r="J3" s="13"/>
    </row>
    <row r="4" spans="1:10" ht="30" customHeight="1" x14ac:dyDescent="0.25">
      <c r="A4" s="12" t="s">
        <v>4</v>
      </c>
      <c r="B4" s="13"/>
      <c r="C4" s="12" t="s">
        <v>5</v>
      </c>
      <c r="D4" s="14"/>
      <c r="E4" s="14"/>
      <c r="F4" s="13"/>
      <c r="G4" s="2" t="s">
        <v>6</v>
      </c>
      <c r="H4" s="12" t="s">
        <v>7</v>
      </c>
      <c r="I4" s="14"/>
      <c r="J4" s="13"/>
    </row>
    <row r="5" spans="1:10" ht="30" customHeight="1" x14ac:dyDescent="0.25">
      <c r="A5" s="12" t="s">
        <v>8</v>
      </c>
      <c r="B5" s="13"/>
      <c r="C5" s="12" t="s">
        <v>9</v>
      </c>
      <c r="D5" s="14"/>
      <c r="E5" s="14"/>
      <c r="F5" s="13"/>
      <c r="G5" s="2" t="s">
        <v>10</v>
      </c>
      <c r="H5" s="12">
        <v>80715750</v>
      </c>
      <c r="I5" s="14"/>
      <c r="J5" s="13"/>
    </row>
    <row r="6" spans="1:10" ht="30" customHeight="1" x14ac:dyDescent="0.25">
      <c r="A6" s="29" t="s">
        <v>11</v>
      </c>
      <c r="B6" s="30"/>
      <c r="C6" s="12"/>
      <c r="D6" s="13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0" customHeight="1" x14ac:dyDescent="0.25">
      <c r="A7" s="33"/>
      <c r="B7" s="34"/>
      <c r="C7" s="15" t="s">
        <v>18</v>
      </c>
      <c r="D7" s="16"/>
      <c r="E7" s="2">
        <v>149.572</v>
      </c>
      <c r="F7" s="2">
        <f t="shared" ref="F7" si="0">SUM(F8:F10)</f>
        <v>146.46769599999999</v>
      </c>
      <c r="G7" s="2">
        <f t="shared" ref="G7" si="1">SUM(G8:G10)</f>
        <v>146.46769599999999</v>
      </c>
      <c r="H7" s="2">
        <v>10</v>
      </c>
      <c r="I7" s="8">
        <f>G7/F7</f>
        <v>1</v>
      </c>
      <c r="J7" s="9">
        <f>H7*I7</f>
        <v>10</v>
      </c>
    </row>
    <row r="8" spans="1:10" ht="30" customHeight="1" x14ac:dyDescent="0.25">
      <c r="A8" s="33"/>
      <c r="B8" s="34"/>
      <c r="C8" s="15" t="s">
        <v>19</v>
      </c>
      <c r="D8" s="16"/>
      <c r="E8" s="2">
        <v>149.572</v>
      </c>
      <c r="F8" s="2">
        <v>146.46769599999999</v>
      </c>
      <c r="G8" s="2">
        <v>146.46769599999999</v>
      </c>
      <c r="H8" s="2" t="s">
        <v>20</v>
      </c>
      <c r="I8" s="8">
        <f>G8/F8</f>
        <v>1</v>
      </c>
      <c r="J8" s="9" t="s">
        <v>20</v>
      </c>
    </row>
    <row r="9" spans="1:10" ht="30" customHeight="1" x14ac:dyDescent="0.25">
      <c r="A9" s="33"/>
      <c r="B9" s="34"/>
      <c r="C9" s="15" t="s">
        <v>21</v>
      </c>
      <c r="D9" s="16"/>
      <c r="E9" s="2"/>
      <c r="F9" s="3"/>
      <c r="G9" s="2"/>
      <c r="H9" s="2"/>
      <c r="I9" s="2"/>
      <c r="J9" s="2"/>
    </row>
    <row r="10" spans="1:10" ht="30" customHeight="1" x14ac:dyDescent="0.25">
      <c r="A10" s="31"/>
      <c r="B10" s="32"/>
      <c r="C10" s="15" t="s">
        <v>22</v>
      </c>
      <c r="D10" s="16"/>
      <c r="E10" s="2"/>
      <c r="F10" s="3"/>
      <c r="G10" s="2"/>
      <c r="H10" s="2"/>
      <c r="I10" s="2"/>
      <c r="J10" s="2"/>
    </row>
    <row r="11" spans="1:10" ht="22.8" customHeight="1" x14ac:dyDescent="0.25">
      <c r="A11" s="29" t="s">
        <v>23</v>
      </c>
      <c r="B11" s="30"/>
      <c r="C11" s="17" t="s">
        <v>24</v>
      </c>
      <c r="D11" s="17"/>
      <c r="E11" s="17"/>
      <c r="F11" s="17"/>
      <c r="G11" s="17" t="s">
        <v>25</v>
      </c>
      <c r="H11" s="17"/>
      <c r="I11" s="17"/>
      <c r="J11" s="17"/>
    </row>
    <row r="12" spans="1:10" ht="169.95" customHeight="1" x14ac:dyDescent="0.25">
      <c r="A12" s="31"/>
      <c r="B12" s="32"/>
      <c r="C12" s="18" t="s">
        <v>26</v>
      </c>
      <c r="D12" s="18"/>
      <c r="E12" s="18"/>
      <c r="F12" s="18"/>
      <c r="G12" s="17" t="s">
        <v>27</v>
      </c>
      <c r="H12" s="17"/>
      <c r="I12" s="17"/>
      <c r="J12" s="17"/>
    </row>
    <row r="13" spans="1:10" ht="31.95" customHeight="1" x14ac:dyDescent="0.25">
      <c r="A13" s="25" t="s">
        <v>28</v>
      </c>
      <c r="B13" s="3" t="s">
        <v>29</v>
      </c>
      <c r="C13" s="2" t="s">
        <v>30</v>
      </c>
      <c r="D13" s="12" t="s">
        <v>31</v>
      </c>
      <c r="E13" s="13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31.95" customHeight="1" x14ac:dyDescent="0.25">
      <c r="A14" s="26"/>
      <c r="B14" s="25" t="s">
        <v>35</v>
      </c>
      <c r="C14" s="27" t="s">
        <v>36</v>
      </c>
      <c r="D14" s="19" t="s">
        <v>37</v>
      </c>
      <c r="E14" s="19"/>
      <c r="F14" s="5" t="s">
        <v>38</v>
      </c>
      <c r="G14" s="3" t="s">
        <v>38</v>
      </c>
      <c r="H14" s="2">
        <v>4</v>
      </c>
      <c r="I14" s="2">
        <v>4</v>
      </c>
      <c r="J14" s="2"/>
    </row>
    <row r="15" spans="1:10" ht="31.95" customHeight="1" x14ac:dyDescent="0.25">
      <c r="A15" s="26"/>
      <c r="B15" s="26"/>
      <c r="C15" s="27"/>
      <c r="D15" s="20" t="s">
        <v>39</v>
      </c>
      <c r="E15" s="20"/>
      <c r="F15" s="6" t="s">
        <v>40</v>
      </c>
      <c r="G15" s="6" t="s">
        <v>40</v>
      </c>
      <c r="H15" s="2">
        <v>4</v>
      </c>
      <c r="I15" s="2">
        <v>4</v>
      </c>
      <c r="J15" s="2"/>
    </row>
    <row r="16" spans="1:10" ht="31.95" customHeight="1" x14ac:dyDescent="0.25">
      <c r="A16" s="26"/>
      <c r="B16" s="26"/>
      <c r="C16" s="27"/>
      <c r="D16" s="20" t="s">
        <v>41</v>
      </c>
      <c r="E16" s="20"/>
      <c r="F16" s="6" t="s">
        <v>40</v>
      </c>
      <c r="G16" s="6" t="s">
        <v>40</v>
      </c>
      <c r="H16" s="2">
        <v>4</v>
      </c>
      <c r="I16" s="2">
        <v>4</v>
      </c>
      <c r="J16" s="2"/>
    </row>
    <row r="17" spans="1:10" ht="31.95" customHeight="1" x14ac:dyDescent="0.25">
      <c r="A17" s="26"/>
      <c r="B17" s="26"/>
      <c r="C17" s="27"/>
      <c r="D17" s="20" t="s">
        <v>42</v>
      </c>
      <c r="E17" s="20"/>
      <c r="F17" s="6" t="s">
        <v>40</v>
      </c>
      <c r="G17" s="6" t="s">
        <v>40</v>
      </c>
      <c r="H17" s="2">
        <v>4</v>
      </c>
      <c r="I17" s="2">
        <v>4</v>
      </c>
      <c r="J17" s="2"/>
    </row>
    <row r="18" spans="1:10" ht="31.95" customHeight="1" x14ac:dyDescent="0.25">
      <c r="A18" s="26"/>
      <c r="B18" s="26"/>
      <c r="C18" s="27"/>
      <c r="D18" s="20" t="s">
        <v>43</v>
      </c>
      <c r="E18" s="20"/>
      <c r="F18" s="6" t="s">
        <v>40</v>
      </c>
      <c r="G18" s="6" t="s">
        <v>40</v>
      </c>
      <c r="H18" s="2">
        <v>4</v>
      </c>
      <c r="I18" s="2">
        <v>4</v>
      </c>
      <c r="J18" s="2"/>
    </row>
    <row r="19" spans="1:10" ht="31.95" customHeight="1" x14ac:dyDescent="0.25">
      <c r="A19" s="26"/>
      <c r="B19" s="26"/>
      <c r="C19" s="27"/>
      <c r="D19" s="20" t="s">
        <v>44</v>
      </c>
      <c r="E19" s="20"/>
      <c r="F19" s="6" t="s">
        <v>40</v>
      </c>
      <c r="G19" s="6" t="s">
        <v>40</v>
      </c>
      <c r="H19" s="2">
        <v>4</v>
      </c>
      <c r="I19" s="2">
        <v>4</v>
      </c>
      <c r="J19" s="2"/>
    </row>
    <row r="20" spans="1:10" ht="31.95" customHeight="1" x14ac:dyDescent="0.25">
      <c r="A20" s="26"/>
      <c r="B20" s="26"/>
      <c r="C20" s="27"/>
      <c r="D20" s="20" t="s">
        <v>45</v>
      </c>
      <c r="E20" s="20"/>
      <c r="F20" s="6" t="s">
        <v>46</v>
      </c>
      <c r="G20" s="6" t="s">
        <v>46</v>
      </c>
      <c r="H20" s="2">
        <v>3</v>
      </c>
      <c r="I20" s="2">
        <v>3</v>
      </c>
      <c r="J20" s="2"/>
    </row>
    <row r="21" spans="1:10" ht="31.95" customHeight="1" x14ac:dyDescent="0.25">
      <c r="A21" s="26"/>
      <c r="B21" s="26"/>
      <c r="C21" s="27"/>
      <c r="D21" s="21" t="s">
        <v>47</v>
      </c>
      <c r="E21" s="22"/>
      <c r="F21" s="6" t="s">
        <v>40</v>
      </c>
      <c r="G21" s="6" t="s">
        <v>40</v>
      </c>
      <c r="H21" s="2">
        <v>3</v>
      </c>
      <c r="I21" s="2">
        <v>3</v>
      </c>
      <c r="J21" s="2"/>
    </row>
    <row r="22" spans="1:10" ht="31.95" customHeight="1" x14ac:dyDescent="0.25">
      <c r="A22" s="26"/>
      <c r="B22" s="26"/>
      <c r="C22" s="27"/>
      <c r="D22" s="20" t="s">
        <v>48</v>
      </c>
      <c r="E22" s="20"/>
      <c r="F22" s="6" t="s">
        <v>49</v>
      </c>
      <c r="G22" s="6" t="s">
        <v>49</v>
      </c>
      <c r="H22" s="2">
        <v>3</v>
      </c>
      <c r="I22" s="2">
        <v>3</v>
      </c>
      <c r="J22" s="2"/>
    </row>
    <row r="23" spans="1:10" ht="43.05" customHeight="1" x14ac:dyDescent="0.25">
      <c r="A23" s="26"/>
      <c r="B23" s="26"/>
      <c r="C23" s="25" t="s">
        <v>50</v>
      </c>
      <c r="D23" s="19" t="s">
        <v>51</v>
      </c>
      <c r="E23" s="19"/>
      <c r="F23" s="7">
        <v>0.98</v>
      </c>
      <c r="G23" s="7">
        <v>0.98</v>
      </c>
      <c r="H23" s="2">
        <v>3</v>
      </c>
      <c r="I23" s="2">
        <v>3</v>
      </c>
      <c r="J23" s="2"/>
    </row>
    <row r="24" spans="1:10" ht="43.05" customHeight="1" x14ac:dyDescent="0.25">
      <c r="A24" s="26"/>
      <c r="B24" s="26"/>
      <c r="C24" s="26"/>
      <c r="D24" s="23" t="s">
        <v>52</v>
      </c>
      <c r="E24" s="24"/>
      <c r="F24" s="2" t="s">
        <v>53</v>
      </c>
      <c r="G24" s="2" t="s">
        <v>53</v>
      </c>
      <c r="H24" s="2">
        <v>3</v>
      </c>
      <c r="I24" s="2">
        <v>3</v>
      </c>
      <c r="J24" s="2"/>
    </row>
    <row r="25" spans="1:10" ht="43.05" customHeight="1" x14ac:dyDescent="0.25">
      <c r="A25" s="26"/>
      <c r="B25" s="26"/>
      <c r="C25" s="28"/>
      <c r="D25" s="23" t="s">
        <v>54</v>
      </c>
      <c r="E25" s="24"/>
      <c r="F25" s="2" t="s">
        <v>55</v>
      </c>
      <c r="G25" s="2" t="s">
        <v>55</v>
      </c>
      <c r="H25" s="2">
        <v>3</v>
      </c>
      <c r="I25" s="2">
        <v>3</v>
      </c>
      <c r="J25" s="2"/>
    </row>
    <row r="26" spans="1:10" ht="39" customHeight="1" x14ac:dyDescent="0.25">
      <c r="A26" s="26"/>
      <c r="B26" s="26"/>
      <c r="C26" s="4" t="s">
        <v>56</v>
      </c>
      <c r="D26" s="19" t="s">
        <v>57</v>
      </c>
      <c r="E26" s="19"/>
      <c r="F26" s="2" t="s">
        <v>58</v>
      </c>
      <c r="G26" s="2" t="s">
        <v>58</v>
      </c>
      <c r="H26" s="2">
        <v>4</v>
      </c>
      <c r="I26" s="2">
        <v>4</v>
      </c>
      <c r="J26" s="2"/>
    </row>
    <row r="27" spans="1:10" ht="43.05" customHeight="1" x14ac:dyDescent="0.25">
      <c r="A27" s="26"/>
      <c r="B27" s="26"/>
      <c r="C27" s="4" t="s">
        <v>59</v>
      </c>
      <c r="D27" s="23" t="s">
        <v>60</v>
      </c>
      <c r="E27" s="24"/>
      <c r="F27" s="2" t="s">
        <v>61</v>
      </c>
      <c r="G27" s="2" t="s">
        <v>62</v>
      </c>
      <c r="H27" s="2">
        <v>4</v>
      </c>
      <c r="I27" s="2">
        <v>4</v>
      </c>
      <c r="J27" s="2"/>
    </row>
    <row r="28" spans="1:10" ht="70.95" customHeight="1" x14ac:dyDescent="0.25">
      <c r="A28" s="26"/>
      <c r="B28" s="17" t="s">
        <v>63</v>
      </c>
      <c r="C28" s="25" t="s">
        <v>64</v>
      </c>
      <c r="D28" s="23" t="s">
        <v>65</v>
      </c>
      <c r="E28" s="24"/>
      <c r="F28" s="2" t="s">
        <v>66</v>
      </c>
      <c r="G28" s="2" t="s">
        <v>66</v>
      </c>
      <c r="H28" s="2">
        <v>15</v>
      </c>
      <c r="I28" s="2">
        <v>15</v>
      </c>
      <c r="J28" s="2"/>
    </row>
    <row r="29" spans="1:10" ht="88.95" customHeight="1" x14ac:dyDescent="0.25">
      <c r="A29" s="26"/>
      <c r="B29" s="17"/>
      <c r="C29" s="28"/>
      <c r="D29" s="23" t="s">
        <v>67</v>
      </c>
      <c r="E29" s="24"/>
      <c r="F29" s="2" t="s">
        <v>68</v>
      </c>
      <c r="G29" s="2" t="s">
        <v>69</v>
      </c>
      <c r="H29" s="2">
        <v>15</v>
      </c>
      <c r="I29" s="2">
        <v>14</v>
      </c>
      <c r="J29" s="2"/>
    </row>
    <row r="30" spans="1:10" ht="52.95" customHeight="1" x14ac:dyDescent="0.25">
      <c r="A30" s="26"/>
      <c r="B30" s="4" t="s">
        <v>70</v>
      </c>
      <c r="C30" s="4" t="s">
        <v>71</v>
      </c>
      <c r="D30" s="23" t="s">
        <v>72</v>
      </c>
      <c r="E30" s="24"/>
      <c r="F30" s="7">
        <v>0.98</v>
      </c>
      <c r="G30" s="7">
        <v>0.98</v>
      </c>
      <c r="H30" s="2">
        <v>10</v>
      </c>
      <c r="I30" s="2">
        <v>9</v>
      </c>
      <c r="J30" s="2"/>
    </row>
    <row r="31" spans="1:10" ht="36" customHeight="1" x14ac:dyDescent="0.25">
      <c r="A31" s="12" t="s">
        <v>73</v>
      </c>
      <c r="B31" s="14"/>
      <c r="C31" s="14"/>
      <c r="D31" s="14"/>
      <c r="E31" s="14"/>
      <c r="F31" s="14"/>
      <c r="G31" s="13"/>
      <c r="H31" s="2">
        <f>SUM(H14:H30)+H7</f>
        <v>100</v>
      </c>
      <c r="I31" s="2">
        <f>SUM(I14:I30)+J7</f>
        <v>98</v>
      </c>
      <c r="J31" s="2"/>
    </row>
  </sheetData>
  <mergeCells count="46">
    <mergeCell ref="A11:B12"/>
    <mergeCell ref="A6:B10"/>
    <mergeCell ref="A31:G31"/>
    <mergeCell ref="A13:A30"/>
    <mergeCell ref="B14:B27"/>
    <mergeCell ref="B28:B29"/>
    <mergeCell ref="C14:C22"/>
    <mergeCell ref="C23:C25"/>
    <mergeCell ref="C28:C29"/>
    <mergeCell ref="D26:E26"/>
    <mergeCell ref="D27:E27"/>
    <mergeCell ref="D28:E28"/>
    <mergeCell ref="D29:E29"/>
    <mergeCell ref="D30:E30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6" type="noConversion"/>
  <pageMargins left="0.70866141732283505" right="0.70866141732283505" top="0.74803149606299202" bottom="0.74803149606299202" header="0.31496062992126" footer="0.31496062992126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2024-08-19T06:54:01Z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DB5DF2B591994870A01E4115F2990601</vt:lpwstr>
  </property>
  <property fmtid="{D5CDD505-2E9C-101B-9397-08002B2CF9AE}" pid="3" name="KSOProductBuildVer">
    <vt:lpwstr>2052-12.1.0.16417</vt:lpwstr>
  </property>
</Properties>
</file>