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'自评表（模板）'!$A$1:$J$30</definedName>
  </definedNames>
  <calcPr calcId="144525"/>
</workbook>
</file>

<file path=xl/sharedStrings.xml><?xml version="1.0" encoding="utf-8"?>
<sst xmlns="http://schemas.openxmlformats.org/spreadsheetml/2006/main" count="98" uniqueCount="82">
  <si>
    <t xml:space="preserve">项目支出绩效自评表 </t>
  </si>
  <si>
    <t>（2022年度）</t>
  </si>
  <si>
    <t>项目名称</t>
  </si>
  <si>
    <t>接济救助审计业务经费</t>
  </si>
  <si>
    <t>主管部门</t>
  </si>
  <si>
    <t>北京市委社会工委市民政局</t>
  </si>
  <si>
    <t>实施单位</t>
  </si>
  <si>
    <t>北京市接济救助管理事务中心本级</t>
  </si>
  <si>
    <t>项目负责人</t>
  </si>
  <si>
    <t>高志军</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</si>
  <si>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</si>
  <si>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</si>
  <si>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</si>
  <si>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</si>
  <si>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</si>
  <si>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</si>
  <si>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</si>
  <si>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</si>
  <si>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</si>
  <si>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</si>
  <si>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</si>
  <si>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</si>
  <si>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</si>
  <si>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</si>
  <si>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</si>
  <si>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</si>
  <si>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内部监督检查，对中心本级及所属单位的各项经济管理活动中存在的不规范行为和管理漏洞，随时指出问题、提出改进建议或改进措施，并督促整改落实，促进和完善内控制度建设，推进工作标准化和规范化管理，进一步提高财务及内部监督管理水平。通过对中心本级及所属单位单项金额大于100万（含）的服务类政府采购项目进行审计，及时对项目专项资金使用情况进行风险防控和问题整改，提高项目资金使用的合理性、合规性和效益性。</t>
  </si>
  <si>
    <t>年度总体目标完成情况综述：
1.完成了中心本级和5家所属单位的2021年度预算执行、内控建设、政府采购、固定资产管理、自查等情况的抽查审计，提出了切实可行的审计意见，有效规范了预算管理、财务和资产管理。
2.完成了衡水市第七人民医院康复期流浪乞讨精神病人救助专项经费审计，昌平中西医结合医院2021年度精神病人、危重病人救助经费管理和使用情况审计，并对中心及所属单位服务类政府采购单项金额大于100万元或重要性水平较高的9个购买服务项目进行了审计，加强了专项资金使用中的风险防控，提高了资金使用效益。</t>
  </si>
  <si>
    <t>绩效指标</t>
  </si>
  <si>
    <t>一级指标</t>
  </si>
  <si>
    <t>二级指标</t>
  </si>
  <si>
    <t>三级指标</t>
  </si>
  <si>
    <t>年度指标值</t>
  </si>
  <si>
    <t>实际完成值</t>
  </si>
  <si>
    <t>偏差原因分析及改进措施</t>
  </si>
  <si>
    <t>产
出
指
标
(80分)</t>
  </si>
  <si>
    <t>数量指标</t>
  </si>
  <si>
    <t>日常监管报告数量</t>
  </si>
  <si>
    <t>6个</t>
  </si>
  <si>
    <t>出具内部审计报告数量</t>
  </si>
  <si>
    <t>11个</t>
  </si>
  <si>
    <r>
      <rPr>
        <sz val="10"/>
        <color indexed="8"/>
        <rFont val="宋体"/>
        <charset val="134"/>
      </rPr>
      <t>1</t>
    </r>
    <r>
      <rPr>
        <sz val="10"/>
        <color indexed="8"/>
        <rFont val="宋体"/>
        <charset val="134"/>
      </rPr>
      <t>1个</t>
    </r>
  </si>
  <si>
    <t>委托日常监督服务人员</t>
  </si>
  <si>
    <t>2个</t>
  </si>
  <si>
    <t>日常监管单位数量</t>
  </si>
  <si>
    <t>审计次数</t>
  </si>
  <si>
    <t>11次</t>
  </si>
  <si>
    <r>
      <rPr>
        <sz val="10"/>
        <color indexed="8"/>
        <rFont val="宋体"/>
        <charset val="134"/>
      </rPr>
      <t>1</t>
    </r>
    <r>
      <rPr>
        <sz val="10"/>
        <color indexed="8"/>
        <rFont val="宋体"/>
        <charset val="134"/>
      </rPr>
      <t>1次</t>
    </r>
  </si>
  <si>
    <t>被审计单位数量</t>
  </si>
  <si>
    <t>5个</t>
  </si>
  <si>
    <t>日常监督次数</t>
  </si>
  <si>
    <t>12次</t>
  </si>
  <si>
    <t>质量指标</t>
  </si>
  <si>
    <t>审计整改率</t>
  </si>
  <si>
    <t>≥90%</t>
  </si>
  <si>
    <t>时效指标</t>
  </si>
  <si>
    <t>截至2022年11月底项目内容完成率</t>
  </si>
  <si>
    <t>日常监管服务人员到岗人天数</t>
  </si>
  <si>
    <t>280人天</t>
  </si>
  <si>
    <t>成本指标</t>
  </si>
  <si>
    <t>康复期流浪乞讨精神病人救助专项经费审计费</t>
  </si>
  <si>
    <t>≤2.8万元</t>
  </si>
  <si>
    <t>2.8万元</t>
  </si>
  <si>
    <t>内部监管服务费</t>
  </si>
  <si>
    <t>≤26.8万元</t>
  </si>
  <si>
    <t>26.5万元</t>
  </si>
  <si>
    <t>急性期流浪乞讨精神病人救助专项经费审计费</t>
  </si>
  <si>
    <t>≤55.5万元</t>
  </si>
  <si>
    <t>55.3万元</t>
  </si>
  <si>
    <t>服务类政府采购项目审计费</t>
  </si>
  <si>
    <t>≤12.8万元</t>
  </si>
  <si>
    <t>12.4万元</t>
  </si>
  <si>
    <t>效
益
指
标
(5分)</t>
  </si>
  <si>
    <t>社会效益指标</t>
  </si>
  <si>
    <t>规范资金管理使用</t>
  </si>
  <si>
    <t>优良中低差</t>
  </si>
  <si>
    <t>优</t>
  </si>
  <si>
    <t>满意
度指
标
(5分)</t>
  </si>
  <si>
    <t>服务对象
满意度指标</t>
  </si>
  <si>
    <t>本级及所属单位满意度指标</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</si>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</sst>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000000"/>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19"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0" applyNumberFormat="0" applyFill="0" applyAlignment="0" applyProtection="0">
      <alignment vertical="center"/>
    </xf>
    <xf numFmtId="0" fontId="17" fillId="0" borderId="20" applyNumberFormat="0" applyFill="0" applyAlignment="0" applyProtection="0">
      <alignment vertical="center"/>
    </xf>
    <xf numFmtId="0" fontId="9" fillId="9" borderId="0" applyNumberFormat="0" applyBorder="0" applyAlignment="0" applyProtection="0">
      <alignment vertical="center"/>
    </xf>
    <xf numFmtId="0" fontId="12" fillId="0" borderId="21" applyNumberFormat="0" applyFill="0" applyAlignment="0" applyProtection="0">
      <alignment vertical="center"/>
    </xf>
    <xf numFmtId="0" fontId="9" fillId="10" borderId="0" applyNumberFormat="0" applyBorder="0" applyAlignment="0" applyProtection="0">
      <alignment vertical="center"/>
    </xf>
    <xf numFmtId="0" fontId="18" fillId="11" borderId="22" applyNumberFormat="0" applyAlignment="0" applyProtection="0">
      <alignment vertical="center"/>
    </xf>
    <xf numFmtId="0" fontId="19" fillId="11" borderId="18" applyNumberFormat="0" applyAlignment="0" applyProtection="0">
      <alignment vertical="center"/>
    </xf>
    <xf numFmtId="0" fontId="20" fillId="12" borderId="23"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5">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1" xfId="0" applyFont="1" applyFill="1" applyBorder="1" applyAlignment="1">
      <alignment horizontal="center" vertical="center" wrapText="1"/>
    </xf>
    <xf numFmtId="178" fontId="2" fillId="0" borderId="5" xfId="0" applyNumberFormat="1" applyFont="1" applyFill="1" applyBorder="1" applyAlignment="1">
      <alignment horizontal="center" vertical="center" wrapText="1"/>
    </xf>
    <xf numFmtId="177" fontId="2" fillId="0" borderId="5"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textRotation="255" wrapText="1"/>
    </xf>
    <xf numFmtId="177" fontId="2" fillId="0" borderId="2"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0" fontId="2" fillId="0" borderId="15" xfId="0" applyFont="1" applyFill="1" applyBorder="1" applyAlignment="1">
      <alignment horizontal="center" vertical="center" textRotation="255"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6" xfId="0" applyFont="1" applyFill="1" applyBorder="1" applyAlignment="1">
      <alignment horizontal="center" vertical="center" textRotation="255" wrapText="1"/>
    </xf>
    <xf numFmtId="0" fontId="2" fillId="0" borderId="14"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2" fillId="0" borderId="16" xfId="0"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2" fillId="0" borderId="15" xfId="0" applyFont="1" applyFill="1" applyBorder="1" applyAlignment="1">
      <alignment horizontal="center" vertical="center" wrapText="1"/>
    </xf>
    <xf numFmtId="9" fontId="2" fillId="0" borderId="1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177" fontId="2" fillId="0" borderId="4"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Normal="100" topLeftCell="A12" workbookViewId="0">
      <selection activeCell="I8" sqref="I8"/>
    </sheetView>
  </sheetViews>
  <sheetFormatPr defaultColWidth="9" defaultRowHeight="15"/>
  <cols>
    <col min="1" max="3" width="9" style="2"/>
    <col min="4" max="4" width="19.5703125" style="2" customWidth="1"/>
    <col min="5" max="10" width="10.6328125" style="2" customWidth="1"/>
    <col min="11" max="16384" width="9" style="2"/>
  </cols>
  <sheetData>
    <row r="1" ht="36" customHeight="1" spans="1:10">
      <c r="A1" s="3" t="s">
        <v>0</v>
      </c>
      <c r="B1" s="3"/>
      <c r="C1" s="3"/>
      <c r="D1" s="3"/>
      <c r="E1" s="3"/>
      <c r="F1" s="3"/>
      <c r="G1" s="3"/>
      <c r="H1" s="3"/>
      <c r="I1" s="3"/>
      <c r="J1" s="3"/>
    </row>
    <row r="2" spans="1:10">
      <c r="A2" s="4" t="s">
        <v>1</v>
      </c>
      <c r="B2" s="4"/>
      <c r="C2" s="4"/>
      <c r="D2" s="4"/>
      <c r="E2" s="4"/>
      <c r="F2" s="4"/>
      <c r="G2" s="4"/>
      <c r="H2" s="4"/>
      <c r="I2" s="4"/>
      <c r="J2" s="4"/>
    </row>
    <row r="3" ht="27" customHeight="1" spans="1:10">
      <c r="A3" s="5" t="s">
        <v>2</v>
      </c>
      <c r="B3" s="6"/>
      <c r="C3" s="7"/>
      <c r="D3" s="5" t="s">
        <v>3</v>
      </c>
      <c r="E3" s="6"/>
      <c r="F3" s="6"/>
      <c r="G3" s="6"/>
      <c r="H3" s="6"/>
      <c r="I3" s="6"/>
      <c r="J3" s="7"/>
    </row>
    <row r="4" ht="26" customHeight="1" spans="1:10">
      <c r="A4" s="5" t="s">
        <v>4</v>
      </c>
      <c r="B4" s="6"/>
      <c r="C4" s="7"/>
      <c r="D4" s="5" t="s">
        <v>5</v>
      </c>
      <c r="E4" s="6"/>
      <c r="F4" s="7"/>
      <c r="G4" s="8" t="s">
        <v>6</v>
      </c>
      <c r="H4" s="9" t="s">
        <v>7</v>
      </c>
      <c r="I4" s="39"/>
      <c r="J4" s="40"/>
    </row>
    <row r="5" ht="24" customHeight="1" spans="1:10">
      <c r="A5" s="5" t="s">
        <v>8</v>
      </c>
      <c r="B5" s="6"/>
      <c r="C5" s="7"/>
      <c r="D5" s="5" t="s">
        <v>9</v>
      </c>
      <c r="E5" s="6"/>
      <c r="F5" s="7"/>
      <c r="G5" s="8" t="s">
        <v>10</v>
      </c>
      <c r="H5" s="9">
        <v>65868811</v>
      </c>
      <c r="I5" s="39"/>
      <c r="J5" s="40"/>
    </row>
    <row r="6" ht="30" customHeight="1" spans="1:10">
      <c r="A6" s="10" t="s">
        <v>11</v>
      </c>
      <c r="B6" s="11"/>
      <c r="C6" s="12"/>
      <c r="D6" s="13"/>
      <c r="E6" s="8" t="s">
        <v>12</v>
      </c>
      <c r="F6" s="8" t="s">
        <v>13</v>
      </c>
      <c r="G6" s="8" t="s">
        <v>14</v>
      </c>
      <c r="H6" s="8" t="s">
        <v>15</v>
      </c>
      <c r="I6" s="8" t="s">
        <v>16</v>
      </c>
      <c r="J6" s="8" t="s">
        <v>17</v>
      </c>
    </row>
    <row r="7" ht="22" customHeight="1" spans="1:10">
      <c r="A7" s="14"/>
      <c r="B7" s="15"/>
      <c r="C7" s="16"/>
      <c r="D7" s="8" t="s">
        <v>18</v>
      </c>
      <c r="E7" s="17">
        <f>SUM(E8:E10)</f>
        <v>97.9</v>
      </c>
      <c r="F7" s="17">
        <f>SUM(F8:F10)</f>
        <v>97</v>
      </c>
      <c r="G7" s="17">
        <f>SUM(G8:G10)</f>
        <v>97</v>
      </c>
      <c r="H7" s="18">
        <v>10</v>
      </c>
      <c r="I7" s="41">
        <f t="shared" ref="I7:I10" si="0">G7/F7</f>
        <v>1</v>
      </c>
      <c r="J7" s="8">
        <f>H7*I7</f>
        <v>10</v>
      </c>
    </row>
    <row r="8" ht="23" customHeight="1" spans="1:10">
      <c r="A8" s="14"/>
      <c r="B8" s="15"/>
      <c r="C8" s="16"/>
      <c r="D8" s="19" t="s">
        <v>19</v>
      </c>
      <c r="E8" s="17">
        <v>97.9</v>
      </c>
      <c r="F8" s="17">
        <v>97</v>
      </c>
      <c r="G8" s="17">
        <v>97</v>
      </c>
      <c r="H8" s="8" t="s">
        <v>20</v>
      </c>
      <c r="I8" s="41">
        <f t="shared" si="0"/>
        <v>1</v>
      </c>
      <c r="J8" s="8" t="s">
        <v>20</v>
      </c>
    </row>
    <row r="9" ht="25" customHeight="1" spans="1:10">
      <c r="A9" s="14"/>
      <c r="B9" s="15"/>
      <c r="C9" s="16"/>
      <c r="D9" s="19" t="s">
        <v>21</v>
      </c>
      <c r="E9" s="8"/>
      <c r="F9" s="18"/>
      <c r="G9" s="18"/>
      <c r="H9" s="8" t="s">
        <v>20</v>
      </c>
      <c r="I9" s="42" t="s">
        <v>20</v>
      </c>
      <c r="J9" s="8" t="s">
        <v>20</v>
      </c>
    </row>
    <row r="10" ht="28" customHeight="1" spans="1:10">
      <c r="A10" s="20"/>
      <c r="B10" s="4"/>
      <c r="C10" s="21"/>
      <c r="D10" s="19" t="s">
        <v>22</v>
      </c>
      <c r="E10" s="8"/>
      <c r="F10" s="18"/>
      <c r="G10" s="18"/>
      <c r="H10" s="8" t="s">
        <v>20</v>
      </c>
      <c r="I10" s="42" t="s">
        <v>20</v>
      </c>
      <c r="J10" s="8" t="s">
        <v>20</v>
      </c>
    </row>
    <row r="11" ht="30" customHeight="1" spans="1:10">
      <c r="A11" s="22" t="s">
        <v>23</v>
      </c>
      <c r="B11" s="5" t="s">
        <v>24</v>
      </c>
      <c r="C11" s="6"/>
      <c r="D11" s="6"/>
      <c r="E11" s="6"/>
      <c r="F11" s="7"/>
      <c r="G11" s="23" t="s">
        <v>25</v>
      </c>
      <c r="H11" s="24"/>
      <c r="I11" s="24"/>
      <c r="J11" s="43"/>
    </row>
    <row r="12" ht="163" customHeight="1" spans="1:10">
      <c r="A12" s="25"/>
      <c r="B12" s="26" t="s">
        <v>26</v>
      </c>
      <c r="C12" s="27"/>
      <c r="D12" s="27"/>
      <c r="E12" s="27"/>
      <c r="F12" s="28"/>
      <c r="G12" s="26" t="s">
        <v>27</v>
      </c>
      <c r="H12" s="27"/>
      <c r="I12" s="27"/>
      <c r="J12" s="28"/>
    </row>
    <row r="13" ht="36" customHeight="1" spans="1:10">
      <c r="A13" s="22" t="s">
        <v>28</v>
      </c>
      <c r="B13" s="8" t="s">
        <v>29</v>
      </c>
      <c r="C13" s="8" t="s">
        <v>30</v>
      </c>
      <c r="D13" s="8" t="s">
        <v>31</v>
      </c>
      <c r="E13" s="5" t="s">
        <v>32</v>
      </c>
      <c r="F13" s="7"/>
      <c r="G13" s="8" t="s">
        <v>33</v>
      </c>
      <c r="H13" s="8" t="s">
        <v>15</v>
      </c>
      <c r="I13" s="8" t="s">
        <v>17</v>
      </c>
      <c r="J13" s="8" t="s">
        <v>34</v>
      </c>
    </row>
    <row r="14" ht="30" customHeight="1" spans="1:10">
      <c r="A14" s="29"/>
      <c r="B14" s="30" t="s">
        <v>35</v>
      </c>
      <c r="C14" s="30" t="s">
        <v>36</v>
      </c>
      <c r="D14" s="8" t="s">
        <v>37</v>
      </c>
      <c r="E14" s="5" t="s">
        <v>38</v>
      </c>
      <c r="F14" s="7"/>
      <c r="G14" s="8" t="s">
        <v>38</v>
      </c>
      <c r="H14" s="31">
        <v>5</v>
      </c>
      <c r="I14" s="31">
        <v>5</v>
      </c>
      <c r="J14" s="8"/>
    </row>
    <row r="15" ht="30" customHeight="1" spans="1:10">
      <c r="A15" s="29"/>
      <c r="B15" s="32"/>
      <c r="C15" s="32"/>
      <c r="D15" s="8" t="s">
        <v>39</v>
      </c>
      <c r="E15" s="5" t="s">
        <v>40</v>
      </c>
      <c r="F15" s="7"/>
      <c r="G15" s="8" t="s">
        <v>41</v>
      </c>
      <c r="H15" s="31">
        <v>10</v>
      </c>
      <c r="I15" s="31">
        <v>10</v>
      </c>
      <c r="J15" s="8"/>
    </row>
    <row r="16" ht="30" customHeight="1" spans="1:10">
      <c r="A16" s="29"/>
      <c r="B16" s="32"/>
      <c r="C16" s="32"/>
      <c r="D16" s="8" t="s">
        <v>42</v>
      </c>
      <c r="E16" s="5" t="s">
        <v>43</v>
      </c>
      <c r="F16" s="7"/>
      <c r="G16" s="8" t="s">
        <v>43</v>
      </c>
      <c r="H16" s="31">
        <v>5</v>
      </c>
      <c r="I16" s="31">
        <v>5</v>
      </c>
      <c r="J16" s="8"/>
    </row>
    <row r="17" ht="30" customHeight="1" spans="1:10">
      <c r="A17" s="29"/>
      <c r="B17" s="32"/>
      <c r="C17" s="32"/>
      <c r="D17" s="8" t="s">
        <v>44</v>
      </c>
      <c r="E17" s="5" t="s">
        <v>38</v>
      </c>
      <c r="F17" s="7"/>
      <c r="G17" s="8" t="s">
        <v>38</v>
      </c>
      <c r="H17" s="31">
        <v>5</v>
      </c>
      <c r="I17" s="31">
        <v>5</v>
      </c>
      <c r="J17" s="8"/>
    </row>
    <row r="18" ht="30" customHeight="1" spans="1:10">
      <c r="A18" s="29"/>
      <c r="B18" s="32"/>
      <c r="C18" s="32"/>
      <c r="D18" s="8" t="s">
        <v>45</v>
      </c>
      <c r="E18" s="5" t="s">
        <v>46</v>
      </c>
      <c r="F18" s="7"/>
      <c r="G18" s="8" t="s">
        <v>47</v>
      </c>
      <c r="H18" s="31">
        <v>5</v>
      </c>
      <c r="I18" s="31">
        <v>5</v>
      </c>
      <c r="J18" s="8"/>
    </row>
    <row r="19" ht="30" customHeight="1" spans="1:10">
      <c r="A19" s="29"/>
      <c r="B19" s="32"/>
      <c r="C19" s="32"/>
      <c r="D19" s="8" t="s">
        <v>48</v>
      </c>
      <c r="E19" s="5" t="s">
        <v>49</v>
      </c>
      <c r="F19" s="7"/>
      <c r="G19" s="8" t="s">
        <v>49</v>
      </c>
      <c r="H19" s="31">
        <v>5</v>
      </c>
      <c r="I19" s="31">
        <v>5</v>
      </c>
      <c r="J19" s="8"/>
    </row>
    <row r="20" ht="30" customHeight="1" spans="1:10">
      <c r="A20" s="29"/>
      <c r="B20" s="32"/>
      <c r="C20" s="32"/>
      <c r="D20" s="8" t="s">
        <v>50</v>
      </c>
      <c r="E20" s="5" t="s">
        <v>51</v>
      </c>
      <c r="F20" s="7"/>
      <c r="G20" s="8" t="s">
        <v>51</v>
      </c>
      <c r="H20" s="31">
        <v>5</v>
      </c>
      <c r="I20" s="31">
        <v>5</v>
      </c>
      <c r="J20" s="8"/>
    </row>
    <row r="21" ht="30" customHeight="1" spans="1:10">
      <c r="A21" s="29"/>
      <c r="B21" s="32"/>
      <c r="C21" s="30" t="s">
        <v>52</v>
      </c>
      <c r="D21" s="8" t="s">
        <v>53</v>
      </c>
      <c r="E21" s="5" t="s">
        <v>54</v>
      </c>
      <c r="F21" s="7"/>
      <c r="G21" s="33">
        <v>0.95</v>
      </c>
      <c r="H21" s="31">
        <v>10</v>
      </c>
      <c r="I21" s="31">
        <v>10</v>
      </c>
      <c r="J21" s="8"/>
    </row>
    <row r="22" s="1" customFormat="1" ht="44.25" customHeight="1" spans="1:10">
      <c r="A22" s="29"/>
      <c r="B22" s="32"/>
      <c r="C22" s="30" t="s">
        <v>55</v>
      </c>
      <c r="D22" s="8" t="s">
        <v>56</v>
      </c>
      <c r="E22" s="34">
        <v>1</v>
      </c>
      <c r="F22" s="7"/>
      <c r="G22" s="33">
        <v>1</v>
      </c>
      <c r="H22" s="31">
        <v>5</v>
      </c>
      <c r="I22" s="31">
        <v>5</v>
      </c>
      <c r="J22" s="8"/>
    </row>
    <row r="23" s="1" customFormat="1" ht="30" customHeight="1" spans="1:10">
      <c r="A23" s="29"/>
      <c r="B23" s="32"/>
      <c r="C23" s="32"/>
      <c r="D23" s="8" t="s">
        <v>57</v>
      </c>
      <c r="E23" s="5" t="s">
        <v>58</v>
      </c>
      <c r="F23" s="7"/>
      <c r="G23" s="8" t="s">
        <v>58</v>
      </c>
      <c r="H23" s="31">
        <v>5</v>
      </c>
      <c r="I23" s="31">
        <v>5</v>
      </c>
      <c r="J23" s="8"/>
    </row>
    <row r="24" ht="43.05" customHeight="1" spans="1:10">
      <c r="A24" s="29"/>
      <c r="B24" s="32"/>
      <c r="C24" s="30" t="s">
        <v>59</v>
      </c>
      <c r="D24" s="8" t="s">
        <v>60</v>
      </c>
      <c r="E24" s="5" t="s">
        <v>61</v>
      </c>
      <c r="F24" s="7"/>
      <c r="G24" s="8" t="s">
        <v>62</v>
      </c>
      <c r="H24" s="31">
        <v>5</v>
      </c>
      <c r="I24" s="31">
        <v>5</v>
      </c>
      <c r="J24" s="8"/>
    </row>
    <row r="25" ht="28.95" customHeight="1" spans="1:10">
      <c r="A25" s="29"/>
      <c r="B25" s="32"/>
      <c r="C25" s="32"/>
      <c r="D25" s="8" t="s">
        <v>63</v>
      </c>
      <c r="E25" s="5" t="s">
        <v>64</v>
      </c>
      <c r="F25" s="7"/>
      <c r="G25" s="8" t="s">
        <v>65</v>
      </c>
      <c r="H25" s="31">
        <v>5</v>
      </c>
      <c r="I25" s="31">
        <v>5</v>
      </c>
      <c r="J25" s="8"/>
    </row>
    <row r="26" ht="42" customHeight="1" spans="1:10">
      <c r="A26" s="29"/>
      <c r="B26" s="32"/>
      <c r="C26" s="32"/>
      <c r="D26" s="8" t="s">
        <v>66</v>
      </c>
      <c r="E26" s="5" t="s">
        <v>67</v>
      </c>
      <c r="F26" s="7"/>
      <c r="G26" s="8" t="s">
        <v>68</v>
      </c>
      <c r="H26" s="31">
        <v>5</v>
      </c>
      <c r="I26" s="31">
        <v>5</v>
      </c>
      <c r="J26" s="8"/>
    </row>
    <row r="27" ht="33" customHeight="1" spans="1:10">
      <c r="A27" s="29"/>
      <c r="B27" s="35"/>
      <c r="C27" s="35"/>
      <c r="D27" s="8" t="s">
        <v>69</v>
      </c>
      <c r="E27" s="5" t="s">
        <v>70</v>
      </c>
      <c r="F27" s="7"/>
      <c r="G27" s="8" t="s">
        <v>71</v>
      </c>
      <c r="H27" s="31">
        <v>5</v>
      </c>
      <c r="I27" s="31">
        <v>5</v>
      </c>
      <c r="J27" s="8"/>
    </row>
    <row r="28" ht="66.75" customHeight="1" spans="1:10">
      <c r="A28" s="29"/>
      <c r="B28" s="32" t="s">
        <v>72</v>
      </c>
      <c r="C28" s="30" t="s">
        <v>73</v>
      </c>
      <c r="D28" s="8" t="s">
        <v>74</v>
      </c>
      <c r="E28" s="5" t="s">
        <v>75</v>
      </c>
      <c r="F28" s="7"/>
      <c r="G28" s="8" t="s">
        <v>76</v>
      </c>
      <c r="H28" s="31">
        <v>5</v>
      </c>
      <c r="I28" s="31">
        <v>5</v>
      </c>
      <c r="J28" s="8"/>
    </row>
    <row r="29" ht="54.75" customHeight="1" spans="1:10">
      <c r="A29" s="29"/>
      <c r="B29" s="30" t="s">
        <v>77</v>
      </c>
      <c r="C29" s="30" t="s">
        <v>78</v>
      </c>
      <c r="D29" s="30" t="s">
        <v>79</v>
      </c>
      <c r="E29" s="10" t="s">
        <v>80</v>
      </c>
      <c r="F29" s="12"/>
      <c r="G29" s="36">
        <v>0.98</v>
      </c>
      <c r="H29" s="37">
        <v>5</v>
      </c>
      <c r="I29" s="37">
        <v>5</v>
      </c>
      <c r="J29" s="30"/>
    </row>
    <row r="30" ht="25" customHeight="1" spans="1:10">
      <c r="A30" s="38" t="s">
        <v>81</v>
      </c>
      <c r="B30" s="38"/>
      <c r="C30" s="38"/>
      <c r="D30" s="38"/>
      <c r="E30" s="38"/>
      <c r="F30" s="38"/>
      <c r="G30" s="38"/>
      <c r="H30" s="38">
        <f>SUM(H14:H29)+J7</f>
        <v>100</v>
      </c>
      <c r="I30" s="38">
        <f>SUM(I14:I29)+J7</f>
        <v>100</v>
      </c>
      <c r="J30" s="44"/>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11:A12"/>
    <mergeCell ref="A13:A29"/>
    <mergeCell ref="B14:B27"/>
    <mergeCell ref="C14:C20"/>
    <mergeCell ref="C22:C23"/>
    <mergeCell ref="C24:C27"/>
    <mergeCell ref="A6:C10"/>
  </mergeCells>
  <printOptions horizontalCentered="1" verticalCentered="1"/>
  <pageMargins left="0.700694444444445" right="0.700694444444445" top="0.751388888888889" bottom="0.751388888888889" header="0.298611111111111" footer="0.298611111111111"/>
  <pageSetup paperSize="9" scale="7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2023-06-07T03:01:45Z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