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760"/>
  </bookViews>
  <sheets>
    <sheet name="自评表（模板）" sheetId="1" r:id="rId1"/>
  </sheets>
  <calcPr calcId="144525"/>
</workbook>
</file>

<file path=xl/sharedStrings.xml><?xml version="1.0" encoding="utf-8"?>
<sst xmlns="http://schemas.openxmlformats.org/spreadsheetml/2006/main" count="73" uniqueCount="63">
  <si>
    <t xml:space="preserve">项目支出绩效自评表 </t>
  </si>
  <si>
    <t>（2022年度）</t>
  </si>
  <si>
    <t>项目名称</t>
  </si>
  <si>
    <t>老干部活动及设备维修经费</t>
  </si>
  <si>
    <t>主管部门</t>
  </si>
  <si>
    <t>北京市委社会工委市民政局</t>
  </si>
  <si>
    <t>实施单位</t>
  </si>
  <si>
    <t>中共北京市委社会工委市民政局综合事务中心</t>
  </si>
  <si>
    <t>项目负责人</t>
  </si>
  <si>
    <t>周巴克</t>
  </si>
  <si>
    <t>联系电话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</si>
  <si>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</si>
  <si>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</si>
  <si>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</si>
  <si>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</si>
  <si>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</si>
  <si>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</si>
  <si>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</si>
  <si>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</si>
  <si>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 xml:space="preserve">    其中：当年财政拨款</t>
  </si>
  <si>
    <t>——</t>
  </si>
  <si>
    <t xml:space="preserve">    上年结转资金</t>
  </si>
  <si>
    <t xml:space="preserve">    其他资金</t>
  </si>
  <si>
    <t>年度总体目标</t>
  </si>
  <si>
    <t>预期目标</t>
  </si>
  <si>
    <t>实际完成情况</t>
  </si>
  <si>
    <t>年初设定目标：
通过开展离退休老干部兴趣班、定期文娱以及慰问活动，提升离退休人员归属感、获得感；对老年活动设施进行维护，保障其正常运转。</t>
  </si>
  <si>
    <t>年度总体目标完成情况综述：
受疫情影响，上半年未开展文娱活动，5月份启动离退休老干部网络视频教学，定期开展慰问活动，提升离退休人员归属感、获得感；对老年活动设施进行维护，保障其正常运转。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</si>
  <si>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</si>
  <si>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</si>
  <si>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</si>
  <si>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</si>
  <si>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</si>
  <si>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</si>
  <si>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</si>
  <si>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(60分)</t>
  </si>
  <si>
    <t>数量指标</t>
  </si>
  <si>
    <t>慰问离退休人员人数</t>
  </si>
  <si>
    <t>12人次</t>
  </si>
  <si>
    <t>老干部活动设施维护购置</t>
  </si>
  <si>
    <t>≤4项</t>
  </si>
  <si>
    <t>2项</t>
  </si>
  <si>
    <t>质量指标</t>
  </si>
  <si>
    <t>离退休人员慰问及时率</t>
  </si>
  <si>
    <t>设施维护购置合格率</t>
  </si>
  <si>
    <t>≥90%</t>
  </si>
  <si>
    <t>进度指标</t>
  </si>
  <si>
    <t>截至2022年12月底工作完成度</t>
  </si>
  <si>
    <t>成本指标</t>
  </si>
  <si>
    <t>项目预算控制数</t>
  </si>
  <si>
    <t>≤15.4398万元</t>
  </si>
  <si>
    <t>11.1342万元</t>
  </si>
  <si>
    <t>效
益
指
标
(20分)</t>
  </si>
  <si>
    <t>经济效益指标</t>
  </si>
  <si>
    <t>提升离退休人员归属感、获得感</t>
  </si>
  <si>
    <t>优良中低差</t>
  </si>
  <si>
    <t>优</t>
  </si>
  <si>
    <t>偏差原因：离退休人员归属感、获得感仍可进一步提升。
改进措施：提高为老干部服务的能力，组织更丰富的活动，进一步提升离退休人员归属感、获得感。</t>
  </si>
  <si>
    <t>满意
度指
标
(10分)</t>
  </si>
  <si>
    <t>服务对象
满意度指标</t>
  </si>
  <si>
    <t>离退休人员满意度</t>
  </si>
  <si>
    <t>≥85%</t>
  </si>
  <si>
    <t>总分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</si>
</sst>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.000000_);[Red]\(0.000000\)"/>
    <numFmt numFmtId="178" formatCode="0.00_ "/>
  </numFmts>
  <fonts count="23">
    <font>
      <sz val="12"/>
      <color indexed="8"/>
      <name val="等线"/>
      <charset val="134"/>
    </font>
    <font>
      <sz val="18"/>
      <color indexed="8"/>
      <name val="方正小标宋简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b/>
      <sz val="10"/>
      <color indexed="8"/>
      <name val="宋体"/>
      <charset val="134"/>
    </font>
    <font>
      <sz val="11"/>
      <color indexed="8"/>
      <name val="宋体"/>
      <charset val="0"/>
    </font>
    <font>
      <sz val="11"/>
      <color indexed="62"/>
      <name val="宋体"/>
      <charset val="0"/>
    </font>
    <font>
      <sz val="11"/>
      <color indexed="60"/>
      <name val="宋体"/>
      <charset val="0"/>
    </font>
    <font>
      <sz val="11"/>
      <color indexed="9"/>
      <name val="宋体"/>
      <charset val="0"/>
    </font>
    <font>
      <u/>
      <sz val="11"/>
      <color indexed="12"/>
      <name val="宋体"/>
      <charset val="0"/>
    </font>
    <font>
      <u/>
      <sz val="11"/>
      <color indexed="20"/>
      <name val="宋体"/>
      <charset val="0"/>
    </font>
    <font>
      <b/>
      <sz val="11"/>
      <color indexed="62"/>
      <name val="宋体"/>
      <charset val="134"/>
    </font>
    <font>
      <sz val="11"/>
      <color indexed="10"/>
      <name val="宋体"/>
      <charset val="0"/>
    </font>
    <font>
      <b/>
      <sz val="18"/>
      <color indexed="62"/>
      <name val="宋体"/>
      <charset val="134"/>
    </font>
    <font>
      <i/>
      <sz val="11"/>
      <color indexed="23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3"/>
      <name val="宋体"/>
      <charset val="0"/>
    </font>
    <font>
      <b/>
      <sz val="11"/>
      <color indexed="52"/>
      <name val="宋体"/>
      <charset val="0"/>
    </font>
    <font>
      <b/>
      <sz val="11"/>
      <color indexed="9"/>
      <name val="宋体"/>
      <charset val="0"/>
    </font>
    <font>
      <sz val="11"/>
      <color indexed="52"/>
      <name val="宋体"/>
      <charset val="0"/>
    </font>
    <font>
      <b/>
      <sz val="11"/>
      <color indexed="8"/>
      <name val="宋体"/>
      <charset val="0"/>
    </font>
    <font>
      <sz val="11"/>
      <color indexed="17"/>
      <name val="宋体"/>
      <charset val="0"/>
    </font>
  </fonts>
  <fills count="1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3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6" fillId="4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6" borderId="18" applyNumberFormat="0" applyFont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9" applyNumberFormat="0" applyFill="0" applyAlignment="0" applyProtection="0">
      <alignment vertical="center"/>
    </xf>
    <xf numFmtId="0" fontId="16" fillId="0" borderId="19" applyNumberFormat="0" applyFill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1" fillId="0" borderId="20" applyNumberFormat="0" applyFill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7" fillId="2" borderId="21" applyNumberFormat="0" applyAlignment="0" applyProtection="0">
      <alignment vertical="center"/>
    </xf>
    <xf numFmtId="0" fontId="18" fillId="2" borderId="17" applyNumberFormat="0" applyAlignment="0" applyProtection="0">
      <alignment vertical="center"/>
    </xf>
    <xf numFmtId="0" fontId="19" fillId="9" borderId="22" applyNumberFormat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20" fillId="0" borderId="23" applyNumberFormat="0" applyFill="0" applyAlignment="0" applyProtection="0">
      <alignment vertical="center"/>
    </xf>
    <xf numFmtId="0" fontId="21" fillId="0" borderId="24" applyNumberFormat="0" applyFill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</cellStyleXfs>
  <cellXfs count="48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177" fontId="3" fillId="2" borderId="5" xfId="0" applyNumberFormat="1" applyFont="1" applyFill="1" applyBorder="1" applyAlignment="1">
      <alignment horizontal="center" vertical="center" wrapText="1"/>
    </xf>
    <xf numFmtId="176" fontId="3" fillId="2" borderId="5" xfId="0" applyNumberFormat="1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 wrapText="1"/>
    </xf>
    <xf numFmtId="177" fontId="3" fillId="0" borderId="5" xfId="0" applyNumberFormat="1" applyFont="1" applyBorder="1" applyAlignment="1">
      <alignment horizontal="center" vertical="center" wrapText="1"/>
    </xf>
    <xf numFmtId="176" fontId="3" fillId="0" borderId="5" xfId="0" applyNumberFormat="1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textRotation="255" wrapText="1"/>
    </xf>
    <xf numFmtId="176" fontId="3" fillId="0" borderId="2" xfId="0" applyNumberFormat="1" applyFont="1" applyBorder="1" applyAlignment="1">
      <alignment horizontal="center" vertical="center" wrapText="1"/>
    </xf>
    <xf numFmtId="176" fontId="3" fillId="0" borderId="3" xfId="0" applyNumberFormat="1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textRotation="255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textRotation="255" wrapText="1"/>
    </xf>
    <xf numFmtId="0" fontId="3" fillId="0" borderId="13" xfId="0" applyFont="1" applyBorder="1" applyAlignment="1">
      <alignment horizontal="center" vertical="center" wrapText="1"/>
    </xf>
    <xf numFmtId="0" fontId="3" fillId="0" borderId="5" xfId="0" applyFont="1" applyBorder="1" applyAlignment="1">
      <alignment vertical="center" wrapText="1"/>
    </xf>
    <xf numFmtId="0" fontId="3" fillId="0" borderId="15" xfId="0" applyFont="1" applyBorder="1" applyAlignment="1">
      <alignment horizontal="center" vertical="center" wrapText="1"/>
    </xf>
    <xf numFmtId="9" fontId="3" fillId="0" borderId="2" xfId="11" applyFont="1" applyBorder="1" applyAlignment="1">
      <alignment horizontal="center" vertical="center" wrapText="1"/>
    </xf>
    <xf numFmtId="9" fontId="3" fillId="0" borderId="4" xfId="11" applyFont="1" applyBorder="1" applyAlignment="1">
      <alignment horizontal="center" vertical="center" wrapText="1"/>
    </xf>
    <xf numFmtId="9" fontId="3" fillId="0" borderId="5" xfId="0" applyNumberFormat="1" applyFont="1" applyBorder="1" applyAlignment="1">
      <alignment horizontal="center" vertical="center" wrapText="1"/>
    </xf>
    <xf numFmtId="9" fontId="3" fillId="0" borderId="2" xfId="0" applyNumberFormat="1" applyFont="1" applyBorder="1" applyAlignment="1">
      <alignment horizontal="center" vertical="center" wrapText="1"/>
    </xf>
    <xf numFmtId="9" fontId="3" fillId="0" borderId="5" xfId="0" applyNumberFormat="1" applyFont="1" applyFill="1" applyBorder="1" applyAlignment="1" applyProtection="1">
      <alignment horizontal="center" vertical="center" wrapText="1"/>
    </xf>
    <xf numFmtId="0" fontId="3" fillId="0" borderId="13" xfId="0" applyFont="1" applyBorder="1" applyAlignment="1">
      <alignment vertical="center" wrapText="1"/>
    </xf>
    <xf numFmtId="9" fontId="3" fillId="0" borderId="13" xfId="0" applyNumberFormat="1" applyFont="1" applyFill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 wrapText="1"/>
    </xf>
    <xf numFmtId="10" fontId="3" fillId="2" borderId="5" xfId="0" applyNumberFormat="1" applyFont="1" applyFill="1" applyBorder="1" applyAlignment="1">
      <alignment horizontal="center" vertical="center" wrapText="1"/>
    </xf>
    <xf numFmtId="178" fontId="3" fillId="2" borderId="5" xfId="0" applyNumberFormat="1" applyFont="1" applyFill="1" applyBorder="1" applyAlignment="1">
      <alignment horizontal="center" vertical="center" wrapText="1"/>
    </xf>
    <xf numFmtId="176" fontId="3" fillId="0" borderId="4" xfId="0" applyNumberFormat="1" applyFont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/>
    </xf>
    <xf numFmtId="178" fontId="4" fillId="2" borderId="16" xfId="0" applyNumberFormat="1" applyFont="1" applyFill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satMod val="300000"/>
                <a:tint val="50000"/>
              </a:schemeClr>
            </a:gs>
            <a:gs pos="35000">
              <a:schemeClr val="phClr">
                <a:satMod val="300000"/>
                <a:tint val="37000"/>
              </a:schemeClr>
            </a:gs>
            <a:gs pos="100000">
              <a:schemeClr val="phClr">
                <a:satMod val="350000"/>
                <a:tint val="1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atMod val="130000"/>
                <a:shade val="51000"/>
              </a:schemeClr>
            </a:gs>
            <a:gs pos="80000">
              <a:schemeClr val="phClr">
                <a:satMod val="130000"/>
                <a:shade val="93000"/>
              </a:schemeClr>
            </a:gs>
            <a:gs pos="100000">
              <a:schemeClr val="phClr">
                <a:satMod val="135000"/>
                <a:shade val="94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atMod val="105000"/>
              <a:shade val="9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atMod val="350000"/>
                <a:tint val="40000"/>
              </a:schemeClr>
            </a:gs>
            <a:gs pos="40000">
              <a:schemeClr val="phClr">
                <a:satMod val="350000"/>
                <a:shade val="99000"/>
                <a:tint val="45000"/>
              </a:schemeClr>
            </a:gs>
            <a:gs pos="100000">
              <a:schemeClr val="phClr">
                <a:satMod val="255000"/>
                <a:shade val="20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satMod val="300000"/>
                <a:tint val="80000"/>
              </a:schemeClr>
            </a:gs>
            <a:gs pos="100000">
              <a:schemeClr val="phClr">
                <a:satMod val="200000"/>
                <a:shade val="3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2"/>
  <sheetViews>
    <sheetView tabSelected="1" view="pageBreakPreview" zoomScaleNormal="101" topLeftCell="A5" workbookViewId="0">
      <selection activeCell="J8" sqref="J8"/>
    </sheetView>
  </sheetViews>
  <sheetFormatPr defaultColWidth="9" defaultRowHeight="15"/>
  <cols>
    <col min="1" max="3" width="10.8359375"/>
    <col min="4" max="4" width="19.9296875" customWidth="1"/>
    <col min="5" max="5" width="12.015625" customWidth="1"/>
    <col min="6" max="6" width="12.25" customWidth="1"/>
    <col min="7" max="7" width="11.484375" customWidth="1"/>
    <col min="8" max="8" width="11.953125" customWidth="1"/>
    <col min="9" max="9" width="11.6015625" customWidth="1"/>
    <col min="10" max="10" width="15.6484375" customWidth="1"/>
  </cols>
  <sheetData>
    <row r="1" ht="48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30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30" customHeight="1" spans="1:10">
      <c r="A3" s="3" t="s">
        <v>2</v>
      </c>
      <c r="B3" s="4"/>
      <c r="C3" s="5"/>
      <c r="D3" s="3" t="s">
        <v>3</v>
      </c>
      <c r="E3" s="4"/>
      <c r="F3" s="4"/>
      <c r="G3" s="4"/>
      <c r="H3" s="4"/>
      <c r="I3" s="4"/>
      <c r="J3" s="5"/>
    </row>
    <row r="4" ht="30" customHeight="1" spans="1:10">
      <c r="A4" s="3" t="s">
        <v>4</v>
      </c>
      <c r="B4" s="4"/>
      <c r="C4" s="5"/>
      <c r="D4" s="3" t="s">
        <v>5</v>
      </c>
      <c r="E4" s="4"/>
      <c r="F4" s="5"/>
      <c r="G4" s="6" t="s">
        <v>6</v>
      </c>
      <c r="H4" s="3" t="s">
        <v>7</v>
      </c>
      <c r="I4" s="4"/>
      <c r="J4" s="5"/>
    </row>
    <row r="5" ht="30" customHeight="1" spans="1:10">
      <c r="A5" s="3" t="s">
        <v>8</v>
      </c>
      <c r="B5" s="4"/>
      <c r="C5" s="5"/>
      <c r="D5" s="3" t="s">
        <v>9</v>
      </c>
      <c r="E5" s="4"/>
      <c r="F5" s="5"/>
      <c r="G5" s="6" t="s">
        <v>10</v>
      </c>
      <c r="H5" s="3">
        <v>65868811</v>
      </c>
      <c r="I5" s="4"/>
      <c r="J5" s="5"/>
    </row>
    <row r="6" ht="30" customHeight="1" spans="1:10">
      <c r="A6" s="7" t="s">
        <v>11</v>
      </c>
      <c r="B6" s="8"/>
      <c r="C6" s="9"/>
      <c r="D6" s="6"/>
      <c r="E6" s="6" t="s">
        <v>12</v>
      </c>
      <c r="F6" s="6" t="s">
        <v>13</v>
      </c>
      <c r="G6" s="6" t="s">
        <v>14</v>
      </c>
      <c r="H6" s="6" t="s">
        <v>15</v>
      </c>
      <c r="I6" s="6" t="s">
        <v>16</v>
      </c>
      <c r="J6" s="6" t="s">
        <v>17</v>
      </c>
    </row>
    <row r="7" ht="30" customHeight="1" spans="1:10">
      <c r="A7" s="10"/>
      <c r="B7" s="11"/>
      <c r="C7" s="12"/>
      <c r="D7" s="6" t="s">
        <v>18</v>
      </c>
      <c r="E7" s="13">
        <v>35.174</v>
      </c>
      <c r="F7" s="13">
        <v>15.4398</v>
      </c>
      <c r="G7" s="13">
        <v>11.1342</v>
      </c>
      <c r="H7" s="14">
        <v>10</v>
      </c>
      <c r="I7" s="42">
        <v>0.7211</v>
      </c>
      <c r="J7" s="43">
        <f>H7*I7</f>
        <v>7.211</v>
      </c>
    </row>
    <row r="8" ht="27" customHeight="1" spans="1:10">
      <c r="A8" s="10"/>
      <c r="B8" s="11"/>
      <c r="C8" s="12"/>
      <c r="D8" s="15" t="s">
        <v>19</v>
      </c>
      <c r="E8" s="16">
        <v>35.17</v>
      </c>
      <c r="F8" s="13">
        <v>15.4398</v>
      </c>
      <c r="G8" s="16">
        <v>11.1342</v>
      </c>
      <c r="H8" s="6" t="s">
        <v>20</v>
      </c>
      <c r="I8" s="42">
        <f>G8/F8</f>
        <v>0.721136284148758</v>
      </c>
      <c r="J8" s="6" t="s">
        <v>20</v>
      </c>
    </row>
    <row r="9" ht="28" customHeight="1" spans="1:10">
      <c r="A9" s="10"/>
      <c r="B9" s="11"/>
      <c r="C9" s="12"/>
      <c r="D9" s="15" t="s">
        <v>21</v>
      </c>
      <c r="E9" s="6"/>
      <c r="F9" s="17"/>
      <c r="G9" s="17"/>
      <c r="H9" s="6" t="s">
        <v>20</v>
      </c>
      <c r="I9" s="6" t="s">
        <v>20</v>
      </c>
      <c r="J9" s="6" t="s">
        <v>20</v>
      </c>
    </row>
    <row r="10" ht="26" customHeight="1" spans="1:10">
      <c r="A10" s="18"/>
      <c r="B10" s="19"/>
      <c r="C10" s="20"/>
      <c r="D10" s="15" t="s">
        <v>22</v>
      </c>
      <c r="E10" s="6"/>
      <c r="F10" s="17"/>
      <c r="G10" s="17"/>
      <c r="H10" s="6" t="s">
        <v>20</v>
      </c>
      <c r="I10" s="6" t="s">
        <v>20</v>
      </c>
      <c r="J10" s="6" t="s">
        <v>20</v>
      </c>
    </row>
    <row r="11" ht="30" customHeight="1" spans="1:10">
      <c r="A11" s="21" t="s">
        <v>23</v>
      </c>
      <c r="B11" s="3" t="s">
        <v>24</v>
      </c>
      <c r="C11" s="4"/>
      <c r="D11" s="4"/>
      <c r="E11" s="4"/>
      <c r="F11" s="5"/>
      <c r="G11" s="22" t="s">
        <v>25</v>
      </c>
      <c r="H11" s="23"/>
      <c r="I11" s="23"/>
      <c r="J11" s="44"/>
    </row>
    <row r="12" ht="75" customHeight="1" spans="1:10">
      <c r="A12" s="24"/>
      <c r="B12" s="25" t="s">
        <v>26</v>
      </c>
      <c r="C12" s="26"/>
      <c r="D12" s="26"/>
      <c r="E12" s="26"/>
      <c r="F12" s="27"/>
      <c r="G12" s="25" t="s">
        <v>27</v>
      </c>
      <c r="H12" s="26"/>
      <c r="I12" s="26"/>
      <c r="J12" s="27"/>
    </row>
    <row r="13" ht="30" customHeight="1" spans="1:10">
      <c r="A13" s="21" t="s">
        <v>28</v>
      </c>
      <c r="B13" s="6" t="s">
        <v>29</v>
      </c>
      <c r="C13" s="6" t="s">
        <v>30</v>
      </c>
      <c r="D13" s="6" t="s">
        <v>31</v>
      </c>
      <c r="E13" s="3" t="s">
        <v>32</v>
      </c>
      <c r="F13" s="5"/>
      <c r="G13" s="6" t="s">
        <v>33</v>
      </c>
      <c r="H13" s="28" t="s">
        <v>15</v>
      </c>
      <c r="I13" s="6" t="s">
        <v>17</v>
      </c>
      <c r="J13" s="6" t="s">
        <v>34</v>
      </c>
    </row>
    <row r="14" ht="32" customHeight="1" spans="1:10">
      <c r="A14" s="29"/>
      <c r="B14" s="30" t="s">
        <v>35</v>
      </c>
      <c r="C14" s="30" t="s">
        <v>36</v>
      </c>
      <c r="D14" s="31" t="s">
        <v>37</v>
      </c>
      <c r="E14" s="3" t="s">
        <v>38</v>
      </c>
      <c r="F14" s="5"/>
      <c r="G14" s="6" t="s">
        <v>38</v>
      </c>
      <c r="H14" s="6">
        <v>10</v>
      </c>
      <c r="I14" s="6">
        <v>10</v>
      </c>
      <c r="J14" s="45"/>
    </row>
    <row r="15" ht="30" customHeight="1" spans="1:10">
      <c r="A15" s="29"/>
      <c r="B15" s="32"/>
      <c r="C15" s="32"/>
      <c r="D15" s="31" t="s">
        <v>39</v>
      </c>
      <c r="E15" s="3" t="s">
        <v>40</v>
      </c>
      <c r="F15" s="5"/>
      <c r="G15" s="6" t="s">
        <v>41</v>
      </c>
      <c r="H15" s="6">
        <v>10</v>
      </c>
      <c r="I15" s="6">
        <v>10</v>
      </c>
      <c r="J15" s="6"/>
    </row>
    <row r="16" ht="30" customHeight="1" spans="1:10">
      <c r="A16" s="29"/>
      <c r="B16" s="32"/>
      <c r="C16" s="30" t="s">
        <v>42</v>
      </c>
      <c r="D16" s="31" t="s">
        <v>43</v>
      </c>
      <c r="E16" s="33">
        <f>100%</f>
        <v>1</v>
      </c>
      <c r="F16" s="34"/>
      <c r="G16" s="35">
        <v>1</v>
      </c>
      <c r="H16" s="6">
        <v>10</v>
      </c>
      <c r="I16" s="6">
        <v>10</v>
      </c>
      <c r="J16" s="6"/>
    </row>
    <row r="17" ht="30" customHeight="1" spans="1:10">
      <c r="A17" s="29"/>
      <c r="B17" s="32"/>
      <c r="C17" s="32"/>
      <c r="D17" s="31" t="s">
        <v>44</v>
      </c>
      <c r="E17" s="36" t="s">
        <v>45</v>
      </c>
      <c r="F17" s="5"/>
      <c r="G17" s="35">
        <v>0.9</v>
      </c>
      <c r="H17" s="6">
        <v>10</v>
      </c>
      <c r="I17" s="6">
        <v>10</v>
      </c>
      <c r="J17" s="6"/>
    </row>
    <row r="18" ht="30" customHeight="1" spans="1:10">
      <c r="A18" s="29"/>
      <c r="B18" s="32"/>
      <c r="C18" s="30" t="s">
        <v>46</v>
      </c>
      <c r="D18" s="31" t="s">
        <v>47</v>
      </c>
      <c r="E18" s="36">
        <v>1</v>
      </c>
      <c r="F18" s="5"/>
      <c r="G18" s="37">
        <v>1</v>
      </c>
      <c r="H18" s="6">
        <v>10</v>
      </c>
      <c r="I18" s="6">
        <v>10</v>
      </c>
      <c r="J18" s="15"/>
    </row>
    <row r="19" ht="30" customHeight="1" spans="1:10">
      <c r="A19" s="29"/>
      <c r="B19" s="32"/>
      <c r="C19" s="30" t="s">
        <v>48</v>
      </c>
      <c r="D19" s="31" t="s">
        <v>49</v>
      </c>
      <c r="E19" s="3" t="s">
        <v>50</v>
      </c>
      <c r="F19" s="5"/>
      <c r="G19" s="6" t="s">
        <v>51</v>
      </c>
      <c r="H19" s="6">
        <v>10</v>
      </c>
      <c r="I19" s="6">
        <v>10</v>
      </c>
      <c r="J19" s="6"/>
    </row>
    <row r="20" ht="136" customHeight="1" spans="1:10">
      <c r="A20" s="29"/>
      <c r="B20" s="30" t="s">
        <v>52</v>
      </c>
      <c r="C20" s="30" t="s">
        <v>53</v>
      </c>
      <c r="D20" s="31" t="s">
        <v>54</v>
      </c>
      <c r="E20" s="3" t="s">
        <v>55</v>
      </c>
      <c r="F20" s="5"/>
      <c r="G20" s="6" t="s">
        <v>56</v>
      </c>
      <c r="H20" s="6">
        <v>20</v>
      </c>
      <c r="I20" s="6">
        <v>18</v>
      </c>
      <c r="J20" s="15" t="s">
        <v>57</v>
      </c>
    </row>
    <row r="21" ht="66" customHeight="1" spans="1:10">
      <c r="A21" s="29"/>
      <c r="B21" s="30" t="s">
        <v>58</v>
      </c>
      <c r="C21" s="30" t="s">
        <v>59</v>
      </c>
      <c r="D21" s="38" t="s">
        <v>60</v>
      </c>
      <c r="E21" s="7" t="s">
        <v>61</v>
      </c>
      <c r="F21" s="9"/>
      <c r="G21" s="39">
        <v>0.9</v>
      </c>
      <c r="H21" s="30">
        <v>10</v>
      </c>
      <c r="I21" s="30">
        <v>10</v>
      </c>
      <c r="J21" s="30"/>
    </row>
    <row r="22" ht="30" customHeight="1" spans="1:10">
      <c r="A22" s="40" t="s">
        <v>62</v>
      </c>
      <c r="B22" s="40"/>
      <c r="C22" s="40"/>
      <c r="D22" s="40"/>
      <c r="E22" s="40"/>
      <c r="F22" s="40"/>
      <c r="G22" s="40"/>
      <c r="H22" s="41">
        <f>H7+SUM(H14:H21)</f>
        <v>100</v>
      </c>
      <c r="I22" s="46">
        <f>J7+SUM(I14:I21)</f>
        <v>95.211</v>
      </c>
      <c r="J22" s="47"/>
    </row>
  </sheetData>
  <mergeCells count="30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A22:G22"/>
    <mergeCell ref="A11:A12"/>
    <mergeCell ref="A13:A21"/>
    <mergeCell ref="B14:B19"/>
    <mergeCell ref="C14:C15"/>
    <mergeCell ref="C16:C17"/>
    <mergeCell ref="A6:C10"/>
  </mergeCells>
  <pageMargins left="0.700694" right="0.700694" top="0.751389" bottom="0.751389" header="0.297917" footer="0.751389"/>
  <pageSetup paperSize="9" scale="60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自评表（模板）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第二根肋骨</cp:lastModifiedBy>
  <cp:revision>0</cp:revision>
  <dcterms:created xsi:type="dcterms:W3CDTF">2023-04-25T13:49:00Z</dcterms:created>
  <dcterms:modified xsi:type="dcterms:W3CDTF">2023-06-07T03:08:34Z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3E249257ECAA4D4F8F3D199CECA0D31A_12</vt:lpwstr>
  </property>
  <property fmtid="{D5CDD505-2E9C-101B-9397-08002B2CF9AE}" pid="3" name="KSOProductBuildVer">
    <vt:lpwstr>2052-11.1.0.14309</vt:lpwstr>
  </property>
</Properties>
</file>