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<sst xmlns="http://schemas.openxmlformats.org/spreadsheetml/2006/main" count="75" uniqueCount="62">
  <si>
    <t xml:space="preserve">项目支出绩效自评表 </t>
  </si>
  <si>
    <t>（2022年度）</t>
  </si>
  <si>
    <t>项目名称</t>
  </si>
  <si>
    <t>社会捐赠敞开收配套服务社会化项目经费</t>
  </si>
  <si>
    <t>主管部门</t>
  </si>
  <si>
    <t>北京市委社会工委市民政局</t>
  </si>
  <si>
    <t>实施单位</t>
  </si>
  <si>
    <t>北京市接受捐赠事务管理中心</t>
  </si>
  <si>
    <t>项目负责人</t>
  </si>
  <si>
    <t>孙德芳</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</si>
  <si>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</si>
  <si>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</si>
  <si>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</si>
  <si>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</si>
  <si>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</si>
  <si>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</si>
  <si>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</si>
  <si>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</si>
  <si>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</si>
  <si>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</si>
  <si>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</si>
  <si>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</si>
  <si>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</si>
  <si>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</si>
  <si>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</si>
  <si>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</si>
  <si>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政府购买服务的方式，依靠社会企业提供上门提货、仓储分拣、清理消毒、整理包装、运输服务等环节，进一步满足广大市民捐赠热情，建立科学、高效的接收捐赠社会化体系，充分发挥社会捐赠在京津冀地区和对口支援地区困难群众救助帮扶补充的作用。
目标1：完成全市捐赠衣物集中点上门接收运输工作，满足市民就近捐赠需求。
目标2：完成全市敞开收捐衣物的仓储分拣、清理消毒、整理包装等工作。
目标3：完成捐赠衣物处理后运送到市内指定地点保障工作。</t>
  </si>
  <si>
    <r>
      <rPr>
        <sz val="10"/>
        <rFont val="宋体"/>
        <charset val="134"/>
      </rPr>
      <t>年度总体目标完成情况综述：</t>
    </r>
    <r>
      <rPr>
        <sz val="10"/>
        <color rgb="FF000000"/>
        <rFont val="宋体"/>
        <charset val="134"/>
      </rPr>
      <t xml:space="preserve">
捐赠中心通过政府购买服务的方式，委托社会企业提供上门提货、仓储分拣、清理消毒、整理包装、运输服务等环节，进一步满足广大市民捐赠热情，建立科学、高效的接收捐赠社会化体系，充分发挥社会捐赠在京津冀地区和对口支援地区困难群众救助帮扶补充的作用。完成了全市捐赠衣物集中点上门接收运输工作，满足市民就近捐赠需求。完成了全市敞开收捐衣物的仓储分拣、清理消毒、整理包装等工作。完成了捐赠衣物处理后运送到市内指定地点保障工作。</t>
    </r>
  </si>
  <si>
    <t>绩效指标</t>
  </si>
  <si>
    <t>一级指标</t>
  </si>
  <si>
    <t>二级指标</t>
  </si>
  <si>
    <t>三级指标</t>
  </si>
  <si>
    <t>年度指标值</t>
  </si>
  <si>
    <t>实际完成值</t>
  </si>
  <si>
    <t>偏差原因分析及改进措施</t>
  </si>
  <si>
    <t>产
出
指
标
(60分)</t>
  </si>
  <si>
    <t>数量指标</t>
  </si>
  <si>
    <t>捐赠衣物集中点</t>
  </si>
  <si>
    <t>≥100个</t>
  </si>
  <si>
    <t>100个</t>
  </si>
  <si>
    <t>质量指标</t>
  </si>
  <si>
    <t>敞开收捐衣物的仓储分拣、清理消毒、整理包装等验收合格率</t>
  </si>
  <si>
    <t>≥90%</t>
  </si>
  <si>
    <t>进度指标</t>
  </si>
  <si>
    <t>截至2022年6月底招标采购完成率</t>
  </si>
  <si>
    <t>截至2022年12月底项目完成度</t>
  </si>
  <si>
    <t>截至2023年7月底项目完成度</t>
  </si>
  <si>
    <t>—</t>
  </si>
  <si>
    <t>成本指标</t>
  </si>
  <si>
    <t>项目预算控制数</t>
  </si>
  <si>
    <t>≤179.50万元</t>
  </si>
  <si>
    <t>164.7972万元</t>
  </si>
  <si>
    <t>效
益
指
标
(20分)</t>
  </si>
  <si>
    <t>社会效益指标</t>
  </si>
  <si>
    <t>满足市民捐赠热情，方便居民就近捐赠的愿望</t>
  </si>
  <si>
    <t>优良中低差</t>
  </si>
  <si>
    <t>优</t>
  </si>
  <si>
    <t>满足困难群众救助需求</t>
  </si>
  <si>
    <t>满意
度指
标
(10分)</t>
  </si>
  <si>
    <t>服务对象
满意度指标</t>
  </si>
  <si>
    <t>捐赠物资的市民满意度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</si>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</sst>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41">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indexed="8"/>
      <name val="宋体"/>
      <charset val="134"/>
    </font>
    <font>
      <sz val="11"/>
      <color indexed="62"/>
      <name val="宋体"/>
      <charset val="134"/>
    </font>
    <font>
      <b/>
      <sz val="12"/>
      <color indexed="52"/>
      <name val="等线"/>
      <charset val="134"/>
    </font>
    <font>
      <sz val="11"/>
      <color indexed="60"/>
      <name val="宋体"/>
      <charset val="134"/>
    </font>
    <font>
      <sz val="11"/>
      <color indexed="9"/>
      <name val="宋体"/>
      <charset val="134"/>
    </font>
    <font>
      <u/>
      <sz val="11"/>
      <color indexed="12"/>
      <name val="宋体"/>
      <charset val="0"/>
    </font>
    <font>
      <u/>
      <sz val="11"/>
      <color indexed="20"/>
      <name val="宋体"/>
      <charset val="0"/>
    </font>
    <font>
      <b/>
      <sz val="11"/>
      <color indexed="62"/>
      <name val="宋体"/>
      <charset val="134"/>
    </font>
    <font>
      <sz val="11"/>
      <color indexed="10"/>
      <name val="宋体"/>
      <charset val="134"/>
    </font>
    <font>
      <b/>
      <sz val="18"/>
      <color indexed="62"/>
      <name val="宋体"/>
      <charset val="134"/>
    </font>
    <font>
      <sz val="12"/>
      <color indexed="9"/>
      <name val="等线"/>
      <charset val="134"/>
    </font>
    <font>
      <i/>
      <sz val="11"/>
      <color indexed="23"/>
      <name val="宋体"/>
      <charset val="134"/>
    </font>
    <font>
      <b/>
      <sz val="15"/>
      <color indexed="62"/>
      <name val="宋体"/>
      <charset val="134"/>
    </font>
    <font>
      <b/>
      <sz val="13"/>
      <color indexed="62"/>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b/>
      <sz val="12"/>
      <color indexed="63"/>
      <name val="等线"/>
      <charset val="134"/>
    </font>
    <font>
      <sz val="12"/>
      <color indexed="60"/>
      <name val="等线"/>
      <charset val="134"/>
    </font>
    <font>
      <i/>
      <sz val="12"/>
      <color indexed="23"/>
      <name val="等线"/>
      <charset val="134"/>
    </font>
    <font>
      <b/>
      <sz val="15"/>
      <color indexed="54"/>
      <name val="等线"/>
      <charset val="134"/>
    </font>
    <font>
      <b/>
      <sz val="13"/>
      <color indexed="54"/>
      <name val="等线"/>
      <charset val="134"/>
    </font>
    <font>
      <b/>
      <sz val="11"/>
      <color indexed="54"/>
      <name val="等线"/>
      <charset val="134"/>
    </font>
    <font>
      <sz val="18"/>
      <color indexed="54"/>
      <name val="等线 Light"/>
      <charset val="134"/>
    </font>
    <font>
      <sz val="12"/>
      <color indexed="20"/>
      <name val="等线"/>
      <charset val="134"/>
    </font>
    <font>
      <sz val="10"/>
      <name val="Arial"/>
      <charset val="134"/>
    </font>
    <font>
      <sz val="12"/>
      <color indexed="17"/>
      <name val="等线"/>
      <charset val="134"/>
    </font>
    <font>
      <b/>
      <sz val="12"/>
      <color indexed="8"/>
      <name val="等线"/>
      <charset val="134"/>
    </font>
    <font>
      <b/>
      <sz val="12"/>
      <color indexed="9"/>
      <name val="等线"/>
      <charset val="134"/>
    </font>
    <font>
      <sz val="12"/>
      <color indexed="10"/>
      <name val="等线"/>
      <charset val="134"/>
    </font>
    <font>
      <sz val="12"/>
      <color indexed="52"/>
      <name val="等线"/>
      <charset val="134"/>
    </font>
    <font>
      <sz val="12"/>
      <color indexed="62"/>
      <name val="等线"/>
      <charset val="134"/>
    </font>
    <font>
      <sz val="10"/>
      <color rgb="FF000000"/>
      <name val="宋体"/>
      <charset val="134"/>
    </font>
  </fonts>
  <fills count="22">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62"/>
        <bgColor indexed="64"/>
      </patternFill>
    </fill>
    <fill>
      <patternFill patternType="solid">
        <fgColor indexed="27"/>
        <bgColor indexed="64"/>
      </patternFill>
    </fill>
    <fill>
      <patternFill patternType="solid">
        <fgColor indexed="44"/>
        <bgColor indexed="64"/>
      </patternFill>
    </fill>
    <fill>
      <patternFill patternType="solid">
        <fgColor indexed="46"/>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
      <patternFill patternType="solid">
        <fgColor indexed="45"/>
        <bgColor indexed="64"/>
      </patternFill>
    </fill>
    <fill>
      <patternFill patternType="solid">
        <fgColor indexed="51"/>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
      <left/>
      <right/>
      <top/>
      <bottom style="thick">
        <color indexed="62"/>
      </bottom>
      <diagonal/>
    </border>
    <border>
      <left/>
      <right/>
      <top/>
      <bottom style="thick">
        <color indexed="44"/>
      </bottom>
      <diagonal/>
    </border>
    <border>
      <left/>
      <right/>
      <top style="thin">
        <color indexed="62"/>
      </top>
      <bottom style="double">
        <color indexed="62"/>
      </bottom>
      <diagonal/>
    </border>
  </borders>
  <cellStyleXfs count="91">
    <xf numFmtId="0" fontId="0" fillId="0" borderId="0">
      <alignment vertical="center"/>
    </xf>
    <xf numFmtId="42" fontId="5" fillId="0" borderId="0" applyFont="0" applyFill="0" applyBorder="0" applyAlignment="0" applyProtection="0">
      <alignment vertical="center"/>
    </xf>
    <xf numFmtId="44" fontId="5" fillId="0" borderId="0" applyFont="0" applyFill="0" applyBorder="0" applyAlignment="0" applyProtection="0">
      <alignment vertical="center"/>
    </xf>
    <xf numFmtId="0" fontId="0" fillId="3" borderId="0" applyNumberFormat="0" applyBorder="0" applyAlignment="0" applyProtection="0">
      <alignment vertical="center"/>
    </xf>
    <xf numFmtId="0" fontId="5" fillId="4" borderId="0" applyNumberFormat="0" applyBorder="0" applyAlignment="0" applyProtection="0">
      <alignment vertical="center"/>
    </xf>
    <xf numFmtId="0" fontId="6" fillId="3" borderId="18" applyNumberFormat="0" applyAlignment="0" applyProtection="0">
      <alignment vertical="center"/>
    </xf>
    <xf numFmtId="41" fontId="5"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18" applyNumberFormat="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4"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9" applyNumberFormat="0" applyFont="0" applyAlignment="0" applyProtection="0">
      <alignment vertical="center"/>
    </xf>
    <xf numFmtId="0" fontId="9" fillId="6"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5" borderId="0" applyNumberFormat="0" applyBorder="0" applyAlignment="0" applyProtection="0">
      <alignment vertical="center"/>
    </xf>
    <xf numFmtId="0" fontId="14" fillId="0" borderId="0" applyNumberFormat="0" applyFill="0" applyBorder="0" applyAlignment="0" applyProtection="0">
      <alignment vertical="center"/>
    </xf>
    <xf numFmtId="0" fontId="15" fillId="8" borderId="0" applyNumberFormat="0" applyBorder="0" applyAlignment="0" applyProtection="0">
      <alignment vertical="center"/>
    </xf>
    <xf numFmtId="0" fontId="0"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20" applyNumberFormat="0" applyFill="0" applyAlignment="0" applyProtection="0">
      <alignment vertical="center"/>
    </xf>
    <xf numFmtId="0" fontId="18" fillId="0" borderId="20" applyNumberFormat="0" applyFill="0" applyAlignment="0" applyProtection="0">
      <alignment vertical="center"/>
    </xf>
    <xf numFmtId="0" fontId="9" fillId="10" borderId="0" applyNumberFormat="0" applyBorder="0" applyAlignment="0" applyProtection="0">
      <alignment vertical="center"/>
    </xf>
    <xf numFmtId="0" fontId="12" fillId="0" borderId="21" applyNumberFormat="0" applyFill="0" applyAlignment="0" applyProtection="0">
      <alignment vertical="center"/>
    </xf>
    <xf numFmtId="0" fontId="9" fillId="11" borderId="0" applyNumberFormat="0" applyBorder="0" applyAlignment="0" applyProtection="0">
      <alignment vertical="center"/>
    </xf>
    <xf numFmtId="0" fontId="19" fillId="2" borderId="22" applyNumberFormat="0" applyAlignment="0" applyProtection="0">
      <alignment vertical="center"/>
    </xf>
    <xf numFmtId="0" fontId="0" fillId="12" borderId="0" applyNumberFormat="0" applyBorder="0" applyAlignment="0" applyProtection="0">
      <alignment vertical="center"/>
    </xf>
    <xf numFmtId="0" fontId="20" fillId="2" borderId="18" applyNumberFormat="0" applyAlignment="0" applyProtection="0">
      <alignment vertical="center"/>
    </xf>
    <xf numFmtId="0" fontId="21" fillId="13" borderId="23" applyNumberFormat="0" applyAlignment="0" applyProtection="0">
      <alignment vertical="center"/>
    </xf>
    <xf numFmtId="0" fontId="5" fillId="3" borderId="0" applyNumberFormat="0" applyBorder="0" applyAlignment="0" applyProtection="0">
      <alignment vertical="center"/>
    </xf>
    <xf numFmtId="0" fontId="9" fillId="14" borderId="0" applyNumberFormat="0" applyBorder="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0" fillId="10" borderId="0" applyNumberFormat="0" applyBorder="0" applyAlignment="0" applyProtection="0">
      <alignment vertical="center"/>
    </xf>
    <xf numFmtId="0" fontId="24" fillId="4" borderId="0" applyNumberFormat="0" applyBorder="0" applyAlignment="0" applyProtection="0">
      <alignment vertical="center"/>
    </xf>
    <xf numFmtId="0" fontId="8" fillId="12" borderId="0" applyNumberFormat="0" applyBorder="0" applyAlignment="0" applyProtection="0">
      <alignment vertical="center"/>
    </xf>
    <xf numFmtId="0" fontId="15" fillId="15" borderId="0" applyNumberFormat="0" applyBorder="0" applyAlignment="0" applyProtection="0">
      <alignment vertical="center"/>
    </xf>
    <xf numFmtId="0" fontId="5" fillId="9" borderId="0" applyNumberFormat="0" applyBorder="0" applyAlignment="0" applyProtection="0">
      <alignment vertical="center"/>
    </xf>
    <xf numFmtId="0" fontId="9" fillId="15" borderId="0" applyNumberFormat="0" applyBorder="0" applyAlignment="0" applyProtection="0">
      <alignment vertical="center"/>
    </xf>
    <xf numFmtId="0" fontId="5" fillId="16" borderId="0" applyNumberFormat="0" applyBorder="0" applyAlignment="0" applyProtection="0">
      <alignment vertical="center"/>
    </xf>
    <xf numFmtId="0" fontId="5" fillId="10" borderId="0" applyNumberFormat="0" applyBorder="0" applyAlignment="0" applyProtection="0">
      <alignment vertical="center"/>
    </xf>
    <xf numFmtId="0" fontId="5" fillId="6" borderId="0" applyNumberFormat="0" applyBorder="0" applyAlignment="0" applyProtection="0">
      <alignment vertical="center"/>
    </xf>
    <xf numFmtId="0" fontId="25" fillId="5" borderId="22" applyNumberFormat="0" applyAlignment="0" applyProtection="0">
      <alignment vertical="center"/>
    </xf>
    <xf numFmtId="0" fontId="0" fillId="15" borderId="0" applyNumberFormat="0" applyBorder="0" applyAlignment="0" applyProtection="0">
      <alignment vertical="center"/>
    </xf>
    <xf numFmtId="0" fontId="5" fillId="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0" fillId="5"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0" fillId="16" borderId="0" applyNumberFormat="0" applyBorder="0" applyAlignment="0" applyProtection="0">
      <alignment vertical="center"/>
    </xf>
    <xf numFmtId="0" fontId="9" fillId="15" borderId="0" applyNumberFormat="0" applyBorder="0" applyAlignment="0" applyProtection="0">
      <alignment vertical="center"/>
    </xf>
    <xf numFmtId="0" fontId="5" fillId="10" borderId="0" applyNumberFormat="0" applyBorder="0" applyAlignment="0" applyProtection="0">
      <alignment vertical="center"/>
    </xf>
    <xf numFmtId="0" fontId="0" fillId="3"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5" fillId="3" borderId="0" applyNumberFormat="0" applyBorder="0" applyAlignment="0" applyProtection="0">
      <alignment vertical="center"/>
    </xf>
    <xf numFmtId="0" fontId="0" fillId="2" borderId="0" applyNumberFormat="0" applyBorder="0" applyAlignment="0" applyProtection="0">
      <alignment vertical="center"/>
    </xf>
    <xf numFmtId="0" fontId="26" fillId="12" borderId="0" applyNumberFormat="0" applyBorder="0" applyAlignment="0" applyProtection="0">
      <alignment vertical="center"/>
    </xf>
    <xf numFmtId="0" fontId="9" fillId="3" borderId="0" applyNumberFormat="0" applyBorder="0" applyAlignment="0" applyProtection="0">
      <alignment vertical="center"/>
    </xf>
    <xf numFmtId="0" fontId="27" fillId="0" borderId="0" applyNumberFormat="0" applyFill="0" applyBorder="0" applyAlignment="0" applyProtection="0">
      <alignment vertical="center"/>
    </xf>
    <xf numFmtId="0" fontId="0" fillId="7" borderId="0" applyNumberFormat="0" applyBorder="0" applyAlignment="0" applyProtection="0">
      <alignment vertical="center"/>
    </xf>
    <xf numFmtId="0" fontId="0" fillId="4" borderId="0" applyNumberFormat="0" applyBorder="0" applyAlignment="0" applyProtection="0">
      <alignment vertical="center"/>
    </xf>
    <xf numFmtId="0" fontId="15" fillId="19" borderId="0" applyNumberFormat="0" applyBorder="0" applyAlignment="0" applyProtection="0">
      <alignment vertical="center"/>
    </xf>
    <xf numFmtId="0" fontId="0" fillId="10" borderId="0" applyNumberFormat="0" applyBorder="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28" fillId="0" borderId="26" applyNumberFormat="0" applyFill="0" applyAlignment="0" applyProtection="0">
      <alignment vertical="center"/>
    </xf>
    <xf numFmtId="0" fontId="0" fillId="10" borderId="0" applyNumberFormat="0" applyBorder="0" applyAlignment="0" applyProtection="0">
      <alignment vertical="center"/>
    </xf>
    <xf numFmtId="0" fontId="0" fillId="17" borderId="0" applyNumberFormat="0" applyBorder="0" applyAlignment="0" applyProtection="0">
      <alignment vertical="center"/>
    </xf>
    <xf numFmtId="0" fontId="29" fillId="0" borderId="27" applyNumberFormat="0" applyFill="0" applyAlignment="0" applyProtection="0">
      <alignment vertical="center"/>
    </xf>
    <xf numFmtId="0" fontId="30" fillId="0" borderId="20" applyNumberFormat="0" applyFill="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20" borderId="0" applyNumberFormat="0" applyBorder="0" applyAlignment="0" applyProtection="0">
      <alignment vertical="center"/>
    </xf>
    <xf numFmtId="0" fontId="33" fillId="0" borderId="0">
      <alignment vertical="center"/>
    </xf>
    <xf numFmtId="0" fontId="34" fillId="4" borderId="0" applyNumberFormat="0" applyBorder="0" applyAlignment="0" applyProtection="0">
      <alignment vertical="center"/>
    </xf>
    <xf numFmtId="0" fontId="35" fillId="0" borderId="28" applyNumberFormat="0" applyFill="0" applyAlignment="0" applyProtection="0">
      <alignment vertical="center"/>
    </xf>
    <xf numFmtId="0" fontId="36" fillId="13" borderId="23" applyNumberFormat="0" applyAlignment="0" applyProtection="0">
      <alignment vertical="center"/>
    </xf>
    <xf numFmtId="0" fontId="37" fillId="0" borderId="0" applyNumberFormat="0" applyFill="0" applyBorder="0" applyAlignment="0" applyProtection="0">
      <alignment vertical="center"/>
    </xf>
    <xf numFmtId="0" fontId="38" fillId="0" borderId="24" applyNumberFormat="0" applyFill="0" applyAlignment="0" applyProtection="0">
      <alignment vertical="center"/>
    </xf>
    <xf numFmtId="0" fontId="39" fillId="3" borderId="18" applyNumberFormat="0" applyAlignment="0" applyProtection="0">
      <alignment vertical="center"/>
    </xf>
    <xf numFmtId="0" fontId="15" fillId="13" borderId="0" applyNumberFormat="0" applyBorder="0" applyAlignment="0" applyProtection="0">
      <alignment vertical="center"/>
    </xf>
    <xf numFmtId="0" fontId="15" fillId="21" borderId="0" applyNumberFormat="0" applyBorder="0" applyAlignment="0" applyProtection="0">
      <alignment vertical="center"/>
    </xf>
    <xf numFmtId="0" fontId="15" fillId="17" borderId="0" applyNumberFormat="0" applyBorder="0" applyAlignment="0" applyProtection="0">
      <alignment vertical="center"/>
    </xf>
    <xf numFmtId="0" fontId="33" fillId="7" borderId="19" applyNumberFormat="0" applyFont="0" applyAlignment="0" applyProtection="0">
      <alignment vertical="center"/>
    </xf>
  </cellStyleXfs>
  <cellXfs count="57">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3" fillId="0"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5"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4" xfId="0" applyFont="1" applyBorder="1" applyAlignment="1">
      <alignment vertical="center" wrapText="1"/>
    </xf>
    <xf numFmtId="9" fontId="3" fillId="0" borderId="6" xfId="0" applyNumberFormat="1" applyFont="1" applyBorder="1" applyAlignment="1">
      <alignment horizontal="center" vertical="center" wrapText="1"/>
    </xf>
    <xf numFmtId="0" fontId="3" fillId="0" borderId="8" xfId="0" applyFont="1" applyBorder="1" applyAlignment="1">
      <alignment horizontal="center" vertical="center" wrapText="1"/>
    </xf>
    <xf numFmtId="9" fontId="3" fillId="0" borderId="14"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2" borderId="17" xfId="0" applyFont="1" applyFill="1" applyBorder="1" applyAlignment="1">
      <alignment horizontal="center" vertical="center" wrapText="1"/>
    </xf>
    <xf numFmtId="0" fontId="3" fillId="0" borderId="3" xfId="0" applyFont="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14" xfId="0" applyFont="1" applyFill="1" applyBorder="1" applyAlignment="1">
      <alignment horizontal="center" vertical="center" wrapText="1"/>
    </xf>
    <xf numFmtId="178" fontId="4" fillId="2" borderId="17" xfId="0" applyNumberFormat="1" applyFont="1" applyFill="1" applyBorder="1" applyAlignment="1">
      <alignment horizontal="center" vertical="center" wrapText="1"/>
    </xf>
    <xf numFmtId="0" fontId="2" fillId="0" borderId="17" xfId="0" applyFont="1" applyBorder="1" applyAlignment="1">
      <alignment horizontal="center" vertical="center" wrapText="1"/>
    </xf>
  </cellXfs>
  <cellStyles count="91">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40% - 着色 3" xfId="19"/>
    <cellStyle name="标题" xfId="20" builtinId="15"/>
    <cellStyle name="着色 1" xfId="21"/>
    <cellStyle name="20% - 着色 5" xfId="22"/>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40% - 着色 4" xfId="30"/>
    <cellStyle name="计算" xfId="31" builtinId="22"/>
    <cellStyle name="检查单元格" xfId="32" builtinId="23"/>
    <cellStyle name="20% - 强调文字颜色 6" xfId="33" builtinId="50"/>
    <cellStyle name="强调文字颜色 2" xfId="34" builtinId="33"/>
    <cellStyle name="链接单元格" xfId="35" builtinId="24"/>
    <cellStyle name="汇总" xfId="36" builtinId="25"/>
    <cellStyle name="40% - 着色 5" xfId="37"/>
    <cellStyle name="好" xfId="38" builtinId="26"/>
    <cellStyle name="适中" xfId="39" builtinId="28"/>
    <cellStyle name="着色 5" xfId="40"/>
    <cellStyle name="20% - 强调文字颜色 5" xfId="41" builtinId="46"/>
    <cellStyle name="强调文字颜色 1" xfId="42" builtinId="29"/>
    <cellStyle name="20% - 强调文字颜色 1" xfId="43" builtinId="30"/>
    <cellStyle name="40% - 强调文字颜色 1" xfId="44" builtinId="31"/>
    <cellStyle name="20% - 强调文字颜色 2" xfId="45" builtinId="34"/>
    <cellStyle name="输出 2" xfId="46"/>
    <cellStyle name="60% - 着色 1" xfId="47"/>
    <cellStyle name="40% - 强调文字颜色 2" xfId="48" builtinId="35"/>
    <cellStyle name="强调文字颜色 3" xfId="49" builtinId="37"/>
    <cellStyle name="强调文字颜色 4" xfId="50" builtinId="41"/>
    <cellStyle name="60% - 着色 3" xfId="5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20% - 着色 3" xfId="61"/>
    <cellStyle name="适中 2" xfId="62"/>
    <cellStyle name="60% - 强调文字颜色 6" xfId="63" builtinId="52"/>
    <cellStyle name="解释性文本 2" xfId="64"/>
    <cellStyle name="20% - 着色 4" xfId="65"/>
    <cellStyle name="20% - 着色 6" xfId="66"/>
    <cellStyle name="着色 2" xfId="67"/>
    <cellStyle name="40% - 着色 1" xfId="68"/>
    <cellStyle name="40% - 着色 2" xfId="69"/>
    <cellStyle name="40% - 着色 6" xfId="70"/>
    <cellStyle name="60% - 着色 4" xfId="71"/>
    <cellStyle name="标题 1 2" xfId="72"/>
    <cellStyle name="60% - 着色 5" xfId="73"/>
    <cellStyle name="60% - 着色 6" xfId="74"/>
    <cellStyle name="标题 2 2" xfId="75"/>
    <cellStyle name="标题 3 2" xfId="76"/>
    <cellStyle name="标题 4 2" xfId="77"/>
    <cellStyle name="标题 5" xfId="78"/>
    <cellStyle name="差 2" xfId="79"/>
    <cellStyle name="常规 2" xfId="80"/>
    <cellStyle name="好 2" xfId="81"/>
    <cellStyle name="汇总 2" xfId="82"/>
    <cellStyle name="检查单元格 2" xfId="83"/>
    <cellStyle name="警告文本 2" xfId="84"/>
    <cellStyle name="链接单元格 2" xfId="85"/>
    <cellStyle name="输入 2" xfId="86"/>
    <cellStyle name="着色 3" xfId="87"/>
    <cellStyle name="着色 4" xfId="88"/>
    <cellStyle name="着色 6" xfId="89"/>
    <cellStyle name="注释 2" xfId="9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Normal="101" topLeftCell="A8" workbookViewId="0">
      <selection activeCell="I7" sqref="I7"/>
    </sheetView>
  </sheetViews>
  <sheetFormatPr defaultColWidth="9" defaultRowHeight="15"/>
  <cols>
    <col min="4" max="4" width="18.875" customWidth="1"/>
    <col min="5" max="6" width="10.625" customWidth="1"/>
    <col min="7" max="7" width="12.484375" customWidth="1"/>
    <col min="8"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48"/>
      <c r="J5" s="35"/>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179.5</v>
      </c>
      <c r="F7" s="16">
        <v>166.2903</v>
      </c>
      <c r="G7" s="16">
        <v>164.7972</v>
      </c>
      <c r="H7" s="17">
        <v>10</v>
      </c>
      <c r="I7" s="49">
        <f t="shared" ref="I7:I10" si="0">G7/F7</f>
        <v>0.991021123901995</v>
      </c>
      <c r="J7" s="50">
        <f>H7*I7</f>
        <v>9.91021123901995</v>
      </c>
    </row>
    <row r="8" ht="27" customHeight="1" spans="1:10">
      <c r="A8" s="12"/>
      <c r="B8" s="13"/>
      <c r="C8" s="14"/>
      <c r="D8" s="18" t="s">
        <v>19</v>
      </c>
      <c r="E8" s="15">
        <v>179.5</v>
      </c>
      <c r="F8" s="16">
        <v>166.2903</v>
      </c>
      <c r="G8" s="16">
        <v>164.7972</v>
      </c>
      <c r="H8" s="6" t="s">
        <v>20</v>
      </c>
      <c r="I8" s="49">
        <f t="shared" si="0"/>
        <v>0.991021123901995</v>
      </c>
      <c r="J8" s="6" t="s">
        <v>20</v>
      </c>
    </row>
    <row r="9" ht="28" customHeight="1" spans="1:10">
      <c r="A9" s="12"/>
      <c r="B9" s="13"/>
      <c r="C9" s="14"/>
      <c r="D9" s="18" t="s">
        <v>21</v>
      </c>
      <c r="E9" s="6"/>
      <c r="F9" s="19"/>
      <c r="G9" s="19"/>
      <c r="H9" s="6" t="s">
        <v>20</v>
      </c>
      <c r="I9" s="6" t="s">
        <v>20</v>
      </c>
      <c r="J9" s="6" t="s">
        <v>20</v>
      </c>
    </row>
    <row r="10" ht="27" customHeight="1" spans="1:10">
      <c r="A10" s="20"/>
      <c r="B10" s="2"/>
      <c r="C10" s="21"/>
      <c r="D10" s="18" t="s">
        <v>22</v>
      </c>
      <c r="E10" s="6"/>
      <c r="F10" s="19"/>
      <c r="G10" s="19"/>
      <c r="H10" s="6" t="s">
        <v>20</v>
      </c>
      <c r="I10" s="6" t="s">
        <v>20</v>
      </c>
      <c r="J10" s="6" t="s">
        <v>20</v>
      </c>
    </row>
    <row r="11" ht="30" customHeight="1" spans="1:10">
      <c r="A11" s="22" t="s">
        <v>23</v>
      </c>
      <c r="B11" s="3" t="s">
        <v>24</v>
      </c>
      <c r="C11" s="4"/>
      <c r="D11" s="4"/>
      <c r="E11" s="4"/>
      <c r="F11" s="5"/>
      <c r="G11" s="23" t="s">
        <v>25</v>
      </c>
      <c r="H11" s="24"/>
      <c r="I11" s="24"/>
      <c r="J11" s="51"/>
    </row>
    <row r="12" ht="135" customHeight="1" spans="1:10">
      <c r="A12" s="25"/>
      <c r="B12" s="26" t="s">
        <v>26</v>
      </c>
      <c r="C12" s="27"/>
      <c r="D12" s="27"/>
      <c r="E12" s="27"/>
      <c r="F12" s="28"/>
      <c r="G12" s="29" t="s">
        <v>27</v>
      </c>
      <c r="H12" s="30"/>
      <c r="I12" s="30"/>
      <c r="J12" s="52"/>
    </row>
    <row r="13" ht="30" customHeight="1" spans="1:10">
      <c r="A13" s="22" t="s">
        <v>28</v>
      </c>
      <c r="B13" s="6" t="s">
        <v>29</v>
      </c>
      <c r="C13" s="6" t="s">
        <v>30</v>
      </c>
      <c r="D13" s="6" t="s">
        <v>31</v>
      </c>
      <c r="E13" s="3" t="s">
        <v>32</v>
      </c>
      <c r="F13" s="5"/>
      <c r="G13" s="6" t="s">
        <v>33</v>
      </c>
      <c r="H13" s="31" t="s">
        <v>15</v>
      </c>
      <c r="I13" s="6" t="s">
        <v>17</v>
      </c>
      <c r="J13" s="6" t="s">
        <v>34</v>
      </c>
    </row>
    <row r="14" ht="30" customHeight="1" spans="1:10">
      <c r="A14" s="32"/>
      <c r="B14" s="33" t="s">
        <v>35</v>
      </c>
      <c r="C14" s="33" t="s">
        <v>36</v>
      </c>
      <c r="D14" s="34" t="s">
        <v>37</v>
      </c>
      <c r="E14" s="7" t="s">
        <v>38</v>
      </c>
      <c r="F14" s="35"/>
      <c r="G14" s="36" t="s">
        <v>39</v>
      </c>
      <c r="H14" s="36">
        <v>25</v>
      </c>
      <c r="I14" s="53">
        <v>25</v>
      </c>
      <c r="J14" s="53"/>
    </row>
    <row r="15" ht="55" customHeight="1" spans="1:10">
      <c r="A15" s="32"/>
      <c r="B15" s="37"/>
      <c r="C15" s="33" t="s">
        <v>40</v>
      </c>
      <c r="D15" s="34" t="s">
        <v>41</v>
      </c>
      <c r="E15" s="38" t="s">
        <v>42</v>
      </c>
      <c r="F15" s="35"/>
      <c r="G15" s="39">
        <v>0.9</v>
      </c>
      <c r="H15" s="36">
        <v>15</v>
      </c>
      <c r="I15" s="53">
        <v>15</v>
      </c>
      <c r="J15" s="53"/>
    </row>
    <row r="16" ht="41.25" customHeight="1" spans="1:10">
      <c r="A16" s="32"/>
      <c r="B16" s="37"/>
      <c r="C16" s="33" t="s">
        <v>43</v>
      </c>
      <c r="D16" s="34" t="s">
        <v>44</v>
      </c>
      <c r="E16" s="38">
        <v>1</v>
      </c>
      <c r="F16" s="40"/>
      <c r="G16" s="39">
        <v>1</v>
      </c>
      <c r="H16" s="36">
        <v>5</v>
      </c>
      <c r="I16" s="53">
        <v>5</v>
      </c>
      <c r="J16" s="53"/>
    </row>
    <row r="17" ht="30" customHeight="1" spans="1:10">
      <c r="A17" s="32"/>
      <c r="B17" s="37"/>
      <c r="C17" s="37"/>
      <c r="D17" s="34" t="s">
        <v>45</v>
      </c>
      <c r="E17" s="38">
        <v>0.5</v>
      </c>
      <c r="F17" s="35"/>
      <c r="G17" s="41">
        <v>0.5</v>
      </c>
      <c r="H17" s="36">
        <v>10</v>
      </c>
      <c r="I17" s="53">
        <v>10</v>
      </c>
      <c r="J17" s="53"/>
    </row>
    <row r="18" ht="30" customHeight="1" spans="1:10">
      <c r="A18" s="32"/>
      <c r="B18" s="37"/>
      <c r="C18" s="37"/>
      <c r="D18" s="34" t="s">
        <v>46</v>
      </c>
      <c r="E18" s="38" t="s">
        <v>47</v>
      </c>
      <c r="F18" s="40"/>
      <c r="G18" s="39" t="s">
        <v>47</v>
      </c>
      <c r="H18" s="36">
        <v>0</v>
      </c>
      <c r="I18" s="53">
        <v>0</v>
      </c>
      <c r="J18" s="53"/>
    </row>
    <row r="19" ht="30" customHeight="1" spans="1:10">
      <c r="A19" s="32"/>
      <c r="B19" s="37"/>
      <c r="C19" s="33" t="s">
        <v>48</v>
      </c>
      <c r="D19" s="34" t="s">
        <v>49</v>
      </c>
      <c r="E19" s="7" t="s">
        <v>50</v>
      </c>
      <c r="F19" s="35"/>
      <c r="G19" s="36" t="s">
        <v>51</v>
      </c>
      <c r="H19" s="36">
        <v>5</v>
      </c>
      <c r="I19" s="53">
        <v>5</v>
      </c>
      <c r="J19" s="53"/>
    </row>
    <row r="20" ht="48" customHeight="1" spans="1:10">
      <c r="A20" s="32"/>
      <c r="B20" s="33" t="s">
        <v>52</v>
      </c>
      <c r="C20" s="33" t="s">
        <v>53</v>
      </c>
      <c r="D20" s="34" t="s">
        <v>54</v>
      </c>
      <c r="E20" s="7" t="s">
        <v>55</v>
      </c>
      <c r="F20" s="35"/>
      <c r="G20" s="41" t="s">
        <v>56</v>
      </c>
      <c r="H20" s="36">
        <v>10</v>
      </c>
      <c r="I20" s="53">
        <v>10</v>
      </c>
      <c r="J20" s="53"/>
    </row>
    <row r="21" ht="34" customHeight="1" spans="1:10">
      <c r="A21" s="32"/>
      <c r="B21" s="37"/>
      <c r="C21" s="37"/>
      <c r="D21" s="34" t="s">
        <v>57</v>
      </c>
      <c r="E21" s="7" t="s">
        <v>55</v>
      </c>
      <c r="F21" s="35"/>
      <c r="G21" s="41" t="s">
        <v>56</v>
      </c>
      <c r="H21" s="36">
        <v>10</v>
      </c>
      <c r="I21" s="53">
        <v>10</v>
      </c>
      <c r="J21" s="53"/>
    </row>
    <row r="22" ht="76" customHeight="1" spans="1:10">
      <c r="A22" s="32"/>
      <c r="B22" s="33" t="s">
        <v>58</v>
      </c>
      <c r="C22" s="33" t="s">
        <v>59</v>
      </c>
      <c r="D22" s="42" t="s">
        <v>60</v>
      </c>
      <c r="E22" s="43" t="s">
        <v>42</v>
      </c>
      <c r="F22" s="44"/>
      <c r="G22" s="45">
        <v>0.9</v>
      </c>
      <c r="H22" s="33">
        <v>10</v>
      </c>
      <c r="I22" s="54">
        <v>10</v>
      </c>
      <c r="J22" s="54"/>
    </row>
    <row r="23" ht="30" customHeight="1" spans="1:10">
      <c r="A23" s="46" t="s">
        <v>61</v>
      </c>
      <c r="B23" s="46"/>
      <c r="C23" s="46"/>
      <c r="D23" s="46"/>
      <c r="E23" s="46"/>
      <c r="F23" s="46"/>
      <c r="G23" s="46"/>
      <c r="H23" s="47">
        <f>H7+SUM(H14:H22)</f>
        <v>100</v>
      </c>
      <c r="I23" s="55">
        <f>J7+SUM(I14:I22)</f>
        <v>99.91021123902</v>
      </c>
      <c r="J23" s="56"/>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9"/>
    <mergeCell ref="B20:B21"/>
    <mergeCell ref="C16:C18"/>
    <mergeCell ref="C20:C21"/>
    <mergeCell ref="A6:C10"/>
  </mergeCells>
  <pageMargins left="0.700694444444445" right="0.700694444444445" top="0.751388888888889" bottom="0.751388888888889" header="0.297916666666667" footer="0.297916666666667"/>
  <pageSetup paperSize="9" scale="69" orientation="portrait"/>
  <headerFooter alignWithMargins="0"/>
  <rowBreaks count="1" manualBreakCount="1">
    <brk id="21"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2023-06-07T03:01:48Z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