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<sst xmlns="http://schemas.openxmlformats.org/spreadsheetml/2006/main" count="71" uniqueCount="62">
  <si>
    <t xml:space="preserve">项目支出绩效自评表 </t>
  </si>
  <si>
    <t>（2022年度）</t>
  </si>
  <si>
    <t>项目名称</t>
  </si>
  <si>
    <t>社会组织党建服务提升</t>
  </si>
  <si>
    <t>主管部门</t>
  </si>
  <si>
    <t>北京市委社会工委市民政局</t>
  </si>
  <si>
    <t>实施单位</t>
  </si>
  <si>
    <t>北京市民政教育管理学院</t>
  </si>
  <si>
    <t>项目负责人</t>
  </si>
  <si>
    <t>魏金龙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</si>
  <si>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</si>
  <si>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</si>
  <si>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</si>
  <si>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</si>
  <si>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</si>
  <si>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</si>
  <si>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</si>
  <si>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</si>
  <si>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</si>
  <si>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</si>
  <si>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</si>
  <si>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</si>
  <si>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</si>
  <si>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</si>
  <si>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</si>
  <si>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</si>
  <si>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通过开展针对社会组织党组织负责人，党务工作者、入党积极分子、发展对象等的服务能力提升活动，加强党的领导，提升党性修养，提高党务工作质量。</t>
  </si>
  <si>
    <t>年度总体目标完成情况综述：
通过开展党务工作者、联合党委委员、党支部书记等能力提升活动，加强了党的领导，提高了社会组织综合党委系统党员党性修养，提高了党务工作质量，较好完成了年度活动目标。因疫情影响和工作实际情况，没有针对党建指导员、党员骨干、发展对象及入党积极分子举办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</si>
  <si>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</si>
  <si>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</si>
  <si>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</si>
  <si>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</si>
  <si>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</si>
  <si>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</si>
  <si>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</si>
  <si>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</si>
  <si>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</si>
  <si>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服务能力提升活动参与人数</t>
  </si>
  <si>
    <t>≥850人次</t>
  </si>
  <si>
    <t>1623人次</t>
  </si>
  <si>
    <t>质量指标</t>
  </si>
  <si>
    <t>活动出勤率</t>
  </si>
  <si>
    <t>≥90%</t>
  </si>
  <si>
    <t>进度指标</t>
  </si>
  <si>
    <t>截止2022年11月底，项目完成率</t>
  </si>
  <si>
    <t>100%</t>
  </si>
  <si>
    <t>偏差原因：因疫情影响，线下培训迟延。
改进措施：根据实际情况，充分利用可用时间，在不影响工作的情况下，尽力提前安排。</t>
  </si>
  <si>
    <t>成本指标</t>
  </si>
  <si>
    <t>活动总费用控制数</t>
  </si>
  <si>
    <t>≤12.113171万元</t>
  </si>
  <si>
    <t>7.15万元</t>
  </si>
  <si>
    <t>效
益
指
标
(20分)</t>
  </si>
  <si>
    <t>社会效益指标</t>
  </si>
  <si>
    <t>提高活动参与人员党性修养</t>
  </si>
  <si>
    <t>优良中低差</t>
  </si>
  <si>
    <t>优</t>
  </si>
  <si>
    <t>偏差原因：因力量有限，无法做到完全跟踪问效。
改进措施：提高课程设置和授课质量；加强调研了解；适时开展座谈或利用会议时机了解。</t>
  </si>
  <si>
    <t>满意
度指
标
(10分)</t>
  </si>
  <si>
    <t>服务对象
满意度指标</t>
  </si>
  <si>
    <t>参与活动人员投诉率</t>
  </si>
  <si>
    <t>≤10%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</si>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</sst>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0"/>
      <color theme="3" tint="0.4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20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2" borderId="23" applyNumberFormat="0" applyAlignment="0" applyProtection="0">
      <alignment vertical="center"/>
    </xf>
    <xf numFmtId="0" fontId="20" fillId="2" borderId="19" applyNumberFormat="0" applyAlignment="0" applyProtection="0">
      <alignment vertical="center"/>
    </xf>
    <xf numFmtId="0" fontId="21" fillId="10" borderId="24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4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/>
    </xf>
    <xf numFmtId="9" fontId="2" fillId="0" borderId="4" xfId="0" applyNumberFormat="1" applyFont="1" applyFill="1" applyBorder="1" applyAlignment="1" applyProtection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178" fontId="2" fillId="0" borderId="15" xfId="0" applyNumberFormat="1" applyFont="1" applyBorder="1" applyAlignment="1">
      <alignment horizontal="center" vertical="center" wrapText="1"/>
    </xf>
    <xf numFmtId="178" fontId="5" fillId="2" borderId="18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Normal="101" workbookViewId="0">
      <selection activeCell="G14" sqref="G14"/>
    </sheetView>
  </sheetViews>
  <sheetFormatPr defaultColWidth="9" defaultRowHeight="15"/>
  <cols>
    <col min="4" max="4" width="18.28125" customWidth="1"/>
    <col min="5" max="5" width="10.625" customWidth="1"/>
    <col min="6" max="6" width="14.5" customWidth="1"/>
    <col min="7" max="9" width="10.625" customWidth="1"/>
    <col min="10" max="10" width="17.23437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5"/>
      <c r="J5" s="46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51.345</v>
      </c>
      <c r="F7" s="16">
        <v>12.113171</v>
      </c>
      <c r="G7" s="16">
        <v>7.15115</v>
      </c>
      <c r="H7" s="17">
        <v>10</v>
      </c>
      <c r="I7" s="47">
        <f>G7/F7</f>
        <v>0.59036151640227</v>
      </c>
      <c r="J7" s="48">
        <f>H7*I7</f>
        <v>5.9036151640227</v>
      </c>
    </row>
    <row r="8" ht="31" customHeight="1" spans="1:10">
      <c r="A8" s="12"/>
      <c r="B8" s="13"/>
      <c r="C8" s="14"/>
      <c r="D8" s="18" t="s">
        <v>19</v>
      </c>
      <c r="E8" s="15">
        <v>51.345</v>
      </c>
      <c r="F8" s="16">
        <v>12.113171</v>
      </c>
      <c r="G8" s="16">
        <v>7.15115</v>
      </c>
      <c r="H8" s="6" t="s">
        <v>20</v>
      </c>
      <c r="I8" s="47">
        <f>G8/F8</f>
        <v>0.59036151640227</v>
      </c>
      <c r="J8" s="6" t="s">
        <v>20</v>
      </c>
    </row>
    <row r="9" ht="31" customHeight="1" spans="1:10">
      <c r="A9" s="12"/>
      <c r="B9" s="13"/>
      <c r="C9" s="14"/>
      <c r="D9" s="18" t="s">
        <v>21</v>
      </c>
      <c r="E9" s="6"/>
      <c r="F9" s="19"/>
      <c r="G9" s="19"/>
      <c r="H9" s="6" t="s">
        <v>20</v>
      </c>
      <c r="I9" s="6" t="s">
        <v>20</v>
      </c>
      <c r="J9" s="6" t="s">
        <v>20</v>
      </c>
    </row>
    <row r="10" ht="30" customHeight="1" spans="1:10">
      <c r="A10" s="20"/>
      <c r="B10" s="2"/>
      <c r="C10" s="21"/>
      <c r="D10" s="18" t="s">
        <v>22</v>
      </c>
      <c r="E10" s="6"/>
      <c r="F10" s="19"/>
      <c r="G10" s="19"/>
      <c r="H10" s="6" t="s">
        <v>20</v>
      </c>
      <c r="I10" s="6" t="s">
        <v>20</v>
      </c>
      <c r="J10" s="6" t="s">
        <v>20</v>
      </c>
    </row>
    <row r="11" ht="30" customHeight="1" spans="1:10">
      <c r="A11" s="22" t="s">
        <v>23</v>
      </c>
      <c r="B11" s="3" t="s">
        <v>24</v>
      </c>
      <c r="C11" s="4"/>
      <c r="D11" s="4"/>
      <c r="E11" s="4"/>
      <c r="F11" s="5"/>
      <c r="G11" s="23" t="s">
        <v>25</v>
      </c>
      <c r="H11" s="24"/>
      <c r="I11" s="24"/>
      <c r="J11" s="49"/>
    </row>
    <row r="12" ht="106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ht="30" customHeight="1" spans="1:10">
      <c r="A13" s="22" t="s">
        <v>28</v>
      </c>
      <c r="B13" s="6" t="s">
        <v>29</v>
      </c>
      <c r="C13" s="6" t="s">
        <v>30</v>
      </c>
      <c r="D13" s="6" t="s">
        <v>31</v>
      </c>
      <c r="E13" s="8" t="s">
        <v>32</v>
      </c>
      <c r="F13" s="10"/>
      <c r="G13" s="6" t="s">
        <v>33</v>
      </c>
      <c r="H13" s="29" t="s">
        <v>15</v>
      </c>
      <c r="I13" s="6" t="s">
        <v>17</v>
      </c>
      <c r="J13" s="6" t="s">
        <v>34</v>
      </c>
    </row>
    <row r="14" ht="30" customHeight="1" spans="1:10">
      <c r="A14" s="30"/>
      <c r="B14" s="31" t="s">
        <v>35</v>
      </c>
      <c r="C14" s="32" t="s">
        <v>36</v>
      </c>
      <c r="D14" s="33" t="s">
        <v>37</v>
      </c>
      <c r="E14" s="34" t="s">
        <v>38</v>
      </c>
      <c r="F14" s="34"/>
      <c r="G14" s="35" t="s">
        <v>39</v>
      </c>
      <c r="H14" s="6">
        <v>15</v>
      </c>
      <c r="I14" s="50">
        <v>15</v>
      </c>
      <c r="J14" s="51"/>
    </row>
    <row r="15" ht="30" customHeight="1" spans="1:10">
      <c r="A15" s="30"/>
      <c r="B15" s="36"/>
      <c r="C15" s="32" t="s">
        <v>40</v>
      </c>
      <c r="D15" s="33" t="s">
        <v>41</v>
      </c>
      <c r="E15" s="34" t="s">
        <v>42</v>
      </c>
      <c r="F15" s="34"/>
      <c r="G15" s="37">
        <v>0.97</v>
      </c>
      <c r="H15" s="6">
        <v>15</v>
      </c>
      <c r="I15" s="50">
        <v>15</v>
      </c>
      <c r="J15" s="51"/>
    </row>
    <row r="16" ht="78" customHeight="1" spans="1:10">
      <c r="A16" s="30"/>
      <c r="B16" s="36"/>
      <c r="C16" s="32" t="s">
        <v>43</v>
      </c>
      <c r="D16" s="33" t="s">
        <v>44</v>
      </c>
      <c r="E16" s="38" t="s">
        <v>45</v>
      </c>
      <c r="F16" s="38"/>
      <c r="G16" s="39">
        <v>0.86</v>
      </c>
      <c r="H16" s="6">
        <v>15</v>
      </c>
      <c r="I16" s="50">
        <f>G16/100*H16*100</f>
        <v>12.9</v>
      </c>
      <c r="J16" s="52" t="s">
        <v>46</v>
      </c>
    </row>
    <row r="17" ht="44" customHeight="1" spans="1:10">
      <c r="A17" s="30"/>
      <c r="B17" s="36"/>
      <c r="C17" s="32" t="s">
        <v>47</v>
      </c>
      <c r="D17" s="33" t="s">
        <v>48</v>
      </c>
      <c r="E17" s="34" t="s">
        <v>49</v>
      </c>
      <c r="F17" s="34"/>
      <c r="G17" s="5" t="s">
        <v>50</v>
      </c>
      <c r="H17" s="6">
        <v>15</v>
      </c>
      <c r="I17" s="50">
        <v>15</v>
      </c>
      <c r="J17" s="53"/>
    </row>
    <row r="18" ht="91" customHeight="1" spans="1:10">
      <c r="A18" s="30"/>
      <c r="B18" s="31" t="s">
        <v>51</v>
      </c>
      <c r="C18" s="32" t="s">
        <v>52</v>
      </c>
      <c r="D18" s="33" t="s">
        <v>53</v>
      </c>
      <c r="E18" s="40" t="s">
        <v>54</v>
      </c>
      <c r="F18" s="40"/>
      <c r="G18" s="37" t="s">
        <v>55</v>
      </c>
      <c r="H18" s="6">
        <v>20</v>
      </c>
      <c r="I18" s="50">
        <v>18</v>
      </c>
      <c r="J18" s="52" t="s">
        <v>56</v>
      </c>
    </row>
    <row r="19" ht="65" customHeight="1" spans="1:10">
      <c r="A19" s="30"/>
      <c r="B19" s="32" t="s">
        <v>57</v>
      </c>
      <c r="C19" s="32" t="s">
        <v>58</v>
      </c>
      <c r="D19" s="41" t="s">
        <v>59</v>
      </c>
      <c r="E19" s="42" t="s">
        <v>60</v>
      </c>
      <c r="F19" s="42"/>
      <c r="G19" s="10">
        <v>0</v>
      </c>
      <c r="H19" s="32">
        <v>10</v>
      </c>
      <c r="I19" s="54">
        <v>10</v>
      </c>
      <c r="J19" s="32"/>
    </row>
    <row r="20" ht="30" customHeight="1" spans="1:10">
      <c r="A20" s="43" t="s">
        <v>61</v>
      </c>
      <c r="B20" s="43"/>
      <c r="C20" s="43"/>
      <c r="D20" s="43"/>
      <c r="E20" s="43"/>
      <c r="F20" s="43"/>
      <c r="G20" s="43"/>
      <c r="H20" s="44">
        <f>H7+SUM(H14:H19)</f>
        <v>100</v>
      </c>
      <c r="I20" s="55">
        <f>J7+SUM(I14:I19)</f>
        <v>91.8036151640227</v>
      </c>
      <c r="J20" s="56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ageMargins left="0.700694444444445" right="0.700694444444445" top="0.751388888888889" bottom="0.751388888888889" header="0.297916666666667" footer="0.297916666666667"/>
  <pageSetup paperSize="9" scale="64" fitToHeight="0" orientation="portrait" horizontalDpi="600"/>
  <headerFooter alignWithMargins="0"/>
  <ignoredErrors>
    <ignoredError sqref="E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8AF965EF328349EFAFE5F19FE3D3AD82_13</vt:lpwstr>
  </property>
</Properties>
</file>