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'自评表（模板）'!$A$1:$J$25</definedName>
  </definedNames>
  <calcPr calcId="144525"/>
</workbook>
</file>

<file path=xl/comments1.xml><?xml version="1.0" encoding="utf-8"?>
<comments xmlns="http://schemas.openxmlformats.org/spreadsheetml/2006/main">
  <authors>
    <author>18734</author>
  </authors>
  <commentList>
    <comment ref="J15" authorId="0">
      <text>
        <r>
          <rPr>
            <sz val="9"/>
            <rFont val="宋体"/>
            <charset val="134"/>
          </rPr>
          <t>18734:
未扣分项不需要填写偏差原因。</t>
        </r>
      </text>
    </comment>
  </commentList>
</comments>
</file>

<file path=xl/sharedStrings.xml><?xml version="1.0" encoding="utf-8"?>
<sst xmlns="http://schemas.openxmlformats.org/spreadsheetml/2006/main" count="83" uniqueCount="68">
  <si>
    <t xml:space="preserve">项目支出绩效自评表 </t>
  </si>
  <si>
    <t>（2022年度）</t>
  </si>
  <si>
    <t>项目名称</t>
  </si>
  <si>
    <t>维保项目、消防安全设备及内控手册编制咨询服务</t>
  </si>
  <si>
    <t>主管部门</t>
  </si>
  <si>
    <t>北京市委社会工委市民政局</t>
  </si>
  <si>
    <t>实施单位</t>
  </si>
  <si>
    <t>中共北京市委社会工作委员会北京市民政局综合事务中心</t>
  </si>
  <si>
    <t>项目负责人</t>
  </si>
  <si>
    <t>刘斌 孙婷婷 宿春文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</si>
  <si>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</si>
  <si>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</si>
  <si>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</si>
  <si>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</si>
  <si>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</si>
  <si>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</si>
  <si>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</si>
  <si>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</si>
  <si>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</si>
  <si>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</si>
  <si>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</si>
  <si>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</si>
  <si>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</si>
  <si>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</si>
  <si>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</si>
  <si>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</si>
  <si>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1.通过开展办公楼会议室音视频、门禁系统、电力系统等维修维护以及消防器材定期更新购置工作，保障办公楼安全运转；2.通过开展政府采购需求论证、内控咨询等，实现单位工作及采购管理安全、规范、高效。
</t>
  </si>
  <si>
    <t>年度总体目标完成情况综述：
1.通过开展办公楼会议室音视频、门禁系统、电力系统等维修维护以及消防器材定期更新购置工作，顺利保障了办公楼安全运转；2.通过开展政府采购需求论证、内控咨询等，实现了单位工作及采购管理安全、规范、高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</si>
  <si>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</si>
  <si>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</si>
  <si>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</si>
  <si>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</si>
  <si>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</si>
  <si>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</si>
  <si>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</si>
  <si>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(64分)</t>
  </si>
  <si>
    <t>数量指标</t>
  </si>
  <si>
    <t>购置灭火器</t>
  </si>
  <si>
    <t>258个</t>
  </si>
  <si>
    <t>购置自救呼吸器</t>
  </si>
  <si>
    <t>318个</t>
  </si>
  <si>
    <t>323个</t>
  </si>
  <si>
    <t>维修维护涉及项目数</t>
  </si>
  <si>
    <t>3项</t>
  </si>
  <si>
    <t>内控咨询涉及预算流程等模块数</t>
  </si>
  <si>
    <t>≥6项</t>
  </si>
  <si>
    <t>6项</t>
  </si>
  <si>
    <t>开展政府采购需求论证项目数</t>
  </si>
  <si>
    <t>1项</t>
  </si>
  <si>
    <t>质量指标</t>
  </si>
  <si>
    <t>设备采购、维修维护及咨询服务达到验收标准</t>
  </si>
  <si>
    <t>≥90%</t>
  </si>
  <si>
    <t>进度指标</t>
  </si>
  <si>
    <t>截止2022年12月底工作完成度</t>
  </si>
  <si>
    <t>成本指标</t>
  </si>
  <si>
    <t>项目预算控制数</t>
  </si>
  <si>
    <t>≤41.23137万元</t>
  </si>
  <si>
    <t>41.12977万元</t>
  </si>
  <si>
    <t>效益指标（16分）</t>
  </si>
  <si>
    <t>社会效益指标</t>
  </si>
  <si>
    <t>保障机关办公楼安全运转</t>
  </si>
  <si>
    <t>优良中低差</t>
  </si>
  <si>
    <t>优</t>
  </si>
  <si>
    <t>实现单位工作及采购管理安全、规范、高效</t>
  </si>
  <si>
    <t>满意
度指
标
(10分)</t>
  </si>
  <si>
    <t>服务对象
满意度指标</t>
  </si>
  <si>
    <t>驻楼人员满意度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</si>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</sst>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9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2" applyNumberFormat="0" applyAlignment="0" applyProtection="0">
      <alignment vertical="center"/>
    </xf>
    <xf numFmtId="0" fontId="19" fillId="2" borderId="18" applyNumberFormat="0" applyAlignment="0" applyProtection="0">
      <alignment vertical="center"/>
    </xf>
    <xf numFmtId="0" fontId="20" fillId="9" borderId="23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textRotation="255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14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78" fontId="5" fillId="2" borderId="16" xfId="0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1" workbookViewId="0">
      <selection activeCell="J6" sqref="J6"/>
    </sheetView>
  </sheetViews>
  <sheetFormatPr defaultColWidth="9" defaultRowHeight="15"/>
  <cols>
    <col min="4" max="4" width="18.3515625" customWidth="1"/>
    <col min="5" max="6" width="10.625" customWidth="1"/>
    <col min="7" max="7" width="11.71875" customWidth="1"/>
    <col min="8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3">
        <v>65868811</v>
      </c>
      <c r="I5" s="4"/>
      <c r="J5" s="5"/>
    </row>
    <row r="6" ht="30" customHeight="1" spans="1:10">
      <c r="A6" s="7" t="s">
        <v>11</v>
      </c>
      <c r="B6" s="8"/>
      <c r="C6" s="9"/>
      <c r="D6" s="10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1"/>
      <c r="B7" s="12"/>
      <c r="C7" s="13"/>
      <c r="D7" s="6" t="s">
        <v>18</v>
      </c>
      <c r="E7" s="14">
        <v>41.23137</v>
      </c>
      <c r="F7" s="14">
        <v>41.23137</v>
      </c>
      <c r="G7" s="14">
        <v>41.12977</v>
      </c>
      <c r="H7" s="15">
        <v>10</v>
      </c>
      <c r="I7" s="51">
        <f t="shared" ref="I7:I10" si="0">G7/F7</f>
        <v>0.997535856800296</v>
      </c>
      <c r="J7" s="52">
        <f>H7*I7</f>
        <v>9.97535856800295</v>
      </c>
    </row>
    <row r="8" ht="27" customHeight="1" spans="1:10">
      <c r="A8" s="11"/>
      <c r="B8" s="12"/>
      <c r="C8" s="13"/>
      <c r="D8" s="16" t="s">
        <v>19</v>
      </c>
      <c r="E8" s="17">
        <v>41.23137</v>
      </c>
      <c r="F8" s="17">
        <v>41.23137</v>
      </c>
      <c r="G8" s="17">
        <v>41.12977</v>
      </c>
      <c r="H8" s="6" t="s">
        <v>20</v>
      </c>
      <c r="I8" s="51">
        <f t="shared" si="0"/>
        <v>0.997535856800296</v>
      </c>
      <c r="J8" s="6" t="s">
        <v>20</v>
      </c>
    </row>
    <row r="9" ht="28" customHeight="1" spans="1:10">
      <c r="A9" s="11"/>
      <c r="B9" s="12"/>
      <c r="C9" s="13"/>
      <c r="D9" s="16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26" customHeight="1" spans="1:10">
      <c r="A10" s="19"/>
      <c r="B10" s="2"/>
      <c r="C10" s="20"/>
      <c r="D10" s="16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53"/>
    </row>
    <row r="12" ht="75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8" t="s">
        <v>28</v>
      </c>
      <c r="B13" s="29" t="s">
        <v>29</v>
      </c>
      <c r="C13" s="30" t="s">
        <v>30</v>
      </c>
      <c r="D13" s="30" t="s">
        <v>31</v>
      </c>
      <c r="E13" s="31" t="s">
        <v>32</v>
      </c>
      <c r="F13" s="32"/>
      <c r="G13" s="30" t="s">
        <v>33</v>
      </c>
      <c r="H13" s="33" t="s">
        <v>15</v>
      </c>
      <c r="I13" s="6" t="s">
        <v>17</v>
      </c>
      <c r="J13" s="6" t="s">
        <v>34</v>
      </c>
    </row>
    <row r="14" ht="30" customHeight="1" spans="1:10">
      <c r="A14" s="34"/>
      <c r="B14" s="35" t="s">
        <v>35</v>
      </c>
      <c r="C14" s="36" t="s">
        <v>36</v>
      </c>
      <c r="D14" s="37" t="s">
        <v>37</v>
      </c>
      <c r="E14" s="31" t="s">
        <v>38</v>
      </c>
      <c r="F14" s="32"/>
      <c r="G14" s="30" t="s">
        <v>38</v>
      </c>
      <c r="H14" s="30">
        <v>8</v>
      </c>
      <c r="I14" s="6">
        <v>8</v>
      </c>
      <c r="J14" s="6"/>
    </row>
    <row r="15" ht="55" customHeight="1" spans="1:10">
      <c r="A15" s="34"/>
      <c r="B15" s="35"/>
      <c r="C15" s="38"/>
      <c r="D15" s="37" t="s">
        <v>39</v>
      </c>
      <c r="E15" s="31" t="s">
        <v>40</v>
      </c>
      <c r="F15" s="32"/>
      <c r="G15" s="30" t="s">
        <v>41</v>
      </c>
      <c r="H15" s="30">
        <v>8</v>
      </c>
      <c r="I15" s="6">
        <v>8</v>
      </c>
      <c r="J15" s="6"/>
    </row>
    <row r="16" ht="30" customHeight="1" spans="1:10">
      <c r="A16" s="34"/>
      <c r="B16" s="35"/>
      <c r="C16" s="38"/>
      <c r="D16" s="37" t="s">
        <v>42</v>
      </c>
      <c r="E16" s="31" t="s">
        <v>43</v>
      </c>
      <c r="F16" s="32"/>
      <c r="G16" s="30" t="s">
        <v>43</v>
      </c>
      <c r="H16" s="30">
        <v>8</v>
      </c>
      <c r="I16" s="6">
        <v>8</v>
      </c>
      <c r="J16" s="6"/>
    </row>
    <row r="17" ht="42" customHeight="1" spans="1:10">
      <c r="A17" s="34"/>
      <c r="B17" s="35"/>
      <c r="C17" s="38"/>
      <c r="D17" s="37" t="s">
        <v>44</v>
      </c>
      <c r="E17" s="31" t="s">
        <v>45</v>
      </c>
      <c r="F17" s="32"/>
      <c r="G17" s="33" t="s">
        <v>46</v>
      </c>
      <c r="H17" s="30">
        <v>8</v>
      </c>
      <c r="I17" s="6">
        <v>8</v>
      </c>
      <c r="J17" s="6"/>
    </row>
    <row r="18" ht="36" customHeight="1" spans="1:10">
      <c r="A18" s="34"/>
      <c r="B18" s="35"/>
      <c r="C18" s="39"/>
      <c r="D18" s="37" t="s">
        <v>47</v>
      </c>
      <c r="E18" s="31" t="s">
        <v>48</v>
      </c>
      <c r="F18" s="32"/>
      <c r="G18" s="33" t="s">
        <v>48</v>
      </c>
      <c r="H18" s="30">
        <v>8</v>
      </c>
      <c r="I18" s="6">
        <v>8</v>
      </c>
      <c r="J18" s="6"/>
    </row>
    <row r="19" ht="35" customHeight="1" spans="1:10">
      <c r="A19" s="34"/>
      <c r="B19" s="35"/>
      <c r="C19" s="36" t="s">
        <v>49</v>
      </c>
      <c r="D19" s="37" t="s">
        <v>50</v>
      </c>
      <c r="E19" s="31" t="s">
        <v>51</v>
      </c>
      <c r="F19" s="32"/>
      <c r="G19" s="40">
        <v>0.95</v>
      </c>
      <c r="H19" s="30">
        <v>8</v>
      </c>
      <c r="I19" s="6">
        <v>8</v>
      </c>
      <c r="J19" s="6"/>
    </row>
    <row r="20" ht="30" customHeight="1" spans="1:10">
      <c r="A20" s="34"/>
      <c r="B20" s="35"/>
      <c r="C20" s="36" t="s">
        <v>52</v>
      </c>
      <c r="D20" s="37" t="s">
        <v>53</v>
      </c>
      <c r="E20" s="41">
        <v>1</v>
      </c>
      <c r="F20" s="42"/>
      <c r="G20" s="43">
        <v>1</v>
      </c>
      <c r="H20" s="30">
        <v>8</v>
      </c>
      <c r="I20" s="6">
        <v>8</v>
      </c>
      <c r="J20" s="6"/>
    </row>
    <row r="21" ht="30" customHeight="1" spans="1:10">
      <c r="A21" s="34"/>
      <c r="B21" s="35"/>
      <c r="C21" s="36" t="s">
        <v>54</v>
      </c>
      <c r="D21" s="37" t="s">
        <v>55</v>
      </c>
      <c r="E21" s="31" t="s">
        <v>56</v>
      </c>
      <c r="F21" s="32"/>
      <c r="G21" s="30" t="s">
        <v>57</v>
      </c>
      <c r="H21" s="30">
        <v>8</v>
      </c>
      <c r="I21" s="6">
        <v>8</v>
      </c>
      <c r="J21" s="6"/>
    </row>
    <row r="22" ht="30" customHeight="1" spans="1:10">
      <c r="A22" s="44"/>
      <c r="B22" s="45" t="s">
        <v>58</v>
      </c>
      <c r="C22" s="29" t="s">
        <v>59</v>
      </c>
      <c r="D22" s="37" t="s">
        <v>60</v>
      </c>
      <c r="E22" s="31" t="s">
        <v>61</v>
      </c>
      <c r="F22" s="32"/>
      <c r="G22" s="30" t="s">
        <v>62</v>
      </c>
      <c r="H22" s="30">
        <v>8</v>
      </c>
      <c r="I22" s="6">
        <v>8</v>
      </c>
      <c r="J22" s="6"/>
    </row>
    <row r="23" ht="36" customHeight="1" spans="1:10">
      <c r="A23" s="44"/>
      <c r="B23" s="45"/>
      <c r="C23" s="45"/>
      <c r="D23" s="37" t="s">
        <v>63</v>
      </c>
      <c r="E23" s="31" t="s">
        <v>61</v>
      </c>
      <c r="F23" s="32"/>
      <c r="G23" s="30" t="s">
        <v>62</v>
      </c>
      <c r="H23" s="30">
        <v>8</v>
      </c>
      <c r="I23" s="6">
        <v>8</v>
      </c>
      <c r="J23" s="6"/>
    </row>
    <row r="24" ht="70" customHeight="1" spans="1:10">
      <c r="A24" s="44"/>
      <c r="B24" s="29" t="s">
        <v>64</v>
      </c>
      <c r="C24" s="29" t="s">
        <v>65</v>
      </c>
      <c r="D24" s="46" t="s">
        <v>66</v>
      </c>
      <c r="E24" s="47" t="s">
        <v>51</v>
      </c>
      <c r="F24" s="36"/>
      <c r="G24" s="48">
        <f>95%</f>
        <v>0.95</v>
      </c>
      <c r="H24" s="29">
        <v>10</v>
      </c>
      <c r="I24" s="54">
        <v>10</v>
      </c>
      <c r="J24" s="54"/>
    </row>
    <row r="25" ht="30" customHeight="1" spans="1:10">
      <c r="A25" s="49" t="s">
        <v>67</v>
      </c>
      <c r="B25" s="49"/>
      <c r="C25" s="49"/>
      <c r="D25" s="49"/>
      <c r="E25" s="49"/>
      <c r="F25" s="49"/>
      <c r="G25" s="49"/>
      <c r="H25" s="50">
        <v>100</v>
      </c>
      <c r="I25" s="55">
        <f>SUM(I14:I24)+J7</f>
        <v>99.975358568003</v>
      </c>
      <c r="J25" s="56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11:A12"/>
    <mergeCell ref="A13:A24"/>
    <mergeCell ref="B14:B21"/>
    <mergeCell ref="B22:B23"/>
    <mergeCell ref="C14:C18"/>
    <mergeCell ref="C22:C23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 horizontalDpi="600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2023-06-07T03:08:31Z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