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760"/>
  </bookViews>
  <sheets>
    <sheet name="自评表（模板）" sheetId="1" r:id="rId1"/>
  </sheets>
  <definedNames>
    <definedName name="_xlnm.Print_Area" localSheetId="0">'自评表（模板）'!$A$1:$J$28</definedName>
  </definedNames>
  <calcPr calcId="144525"/>
</workbook>
</file>

<file path=xl/sharedStrings.xml><?xml version="1.0" encoding="utf-8"?>
<sst xmlns="http://schemas.openxmlformats.org/spreadsheetml/2006/main" count="91" uniqueCount="77">
  <si>
    <t xml:space="preserve">项目支出绩效自评表 </t>
  </si>
  <si>
    <t>（2022年度）</t>
  </si>
  <si>
    <t>项目名称</t>
  </si>
  <si>
    <t>社会组织业务管理服务</t>
  </si>
  <si>
    <t>主管部门</t>
  </si>
  <si>
    <t>北京市委社会工委市民政局</t>
  </si>
  <si>
    <t>实施单位</t>
  </si>
  <si>
    <t>北京市社会组织管理中心</t>
  </si>
  <si>
    <t>项目负责人</t>
  </si>
  <si>
    <t>许泉</t>
  </si>
  <si>
    <t>联系电话</t>
  </si>
  <si>
    <t>项目资金 （万元）</t>
  </si>
  <si>
    <t>年初预算数</t>
  </si>
  <si>
    <t>全年预算数</t>
  </si>
  <si>
    <t>全年执行数</t>
  </si>
  <si>
    <t>分值</t>
  </si>
  <si>
    <t>执行率（B/A)</t>
  </si>
  <si>
    <t>得分</t>
  </si>
  <si>
    <t>年度资金总额：</t>
  </si>
  <si>
    <t>其中：当年财政拨款</t>
  </si>
  <si>
    <t>——</t>
  </si>
  <si>
    <t>上年结转资金</t>
  </si>
  <si>
    <t>其他资金</t>
  </si>
  <si>
    <t>年度总体目标</t>
  </si>
  <si>
    <t>预期目标</t>
  </si>
  <si>
    <t>实际完成情况</t>
  </si>
  <si>
    <t>年初设定目标：
根据中办、国办《改革社会组织意见》(中办发〔2016〕46号)、市委、市政府《关于改革社会组织管理制度促进社会组织健康有序发展的实施意见》的通知（京办发〔2017〕32号）、《北京市民政局关于进一步加强全市民政系统法律顾问工作的实施意见》（京民法发（2017）364号 ）等文件精神，通过聘请政府法律顾问，开展社会组织管理及日常业务活动等工作，以保障北京市社会组织管理中心履行职责，加强对社会组织的监管指导，进一步培育扶持和发展社会组织。</t>
  </si>
  <si>
    <t>年度总体目标完成情况综述：
年内通过开展法律顾问服务、社会组织管理服务等工作，保障了北京市社会组织管理中心开展日常工作和履行职责，加强对社会组织的监管、指导，进一步培育扶持和发展社会组织。</t>
  </si>
  <si>
    <t>绩效指标</t>
  </si>
  <si>
    <t>一级指标</t>
  </si>
  <si>
    <t>二级指标</t>
  </si>
  <si>
    <t>三级指标</t>
  </si>
  <si>
    <t>年度指标值</t>
  </si>
  <si>
    <t>实际完成值</t>
  </si>
  <si>
    <t>偏差原因分析及改进措施</t>
  </si>
  <si>
    <t>产
出
指
标
(50分)</t>
  </si>
  <si>
    <t>数量指标</t>
  </si>
  <si>
    <t>聘请法律顾问数量</t>
  </si>
  <si>
    <t>1家</t>
  </si>
  <si>
    <t>社会组织管理服务影像资料片数量</t>
  </si>
  <si>
    <t>≥1个</t>
  </si>
  <si>
    <t>2个</t>
  </si>
  <si>
    <t>质量指标</t>
  </si>
  <si>
    <t>法律顾问服务质量验收合格率</t>
  </si>
  <si>
    <t>≥90%</t>
  </si>
  <si>
    <t>社会组织管理服务影像资料片验收合格率</t>
  </si>
  <si>
    <t>进度指标</t>
  </si>
  <si>
    <t>截至2022年7月底，项目启动工作完成率</t>
  </si>
  <si>
    <t>≥80%</t>
  </si>
  <si>
    <t>截至2022年10月底，法律顾问服务项目资金支付完成率</t>
  </si>
  <si>
    <t>≥70%</t>
  </si>
  <si>
    <t>截至2022年8月底，影像资料片制作费资金支付完成率</t>
  </si>
  <si>
    <t>成本指标</t>
  </si>
  <si>
    <t>项目预算控制数</t>
  </si>
  <si>
    <t>≤96.353576万元</t>
  </si>
  <si>
    <t>67.433736万元</t>
  </si>
  <si>
    <t>社会组织管理服务费</t>
  </si>
  <si>
    <t>≤61.988576万元</t>
  </si>
  <si>
    <t>47.276636万元</t>
  </si>
  <si>
    <t>法律顾问服务费</t>
  </si>
  <si>
    <t>≤10万元</t>
  </si>
  <si>
    <t>10万元</t>
  </si>
  <si>
    <t>社会组织业务经费</t>
  </si>
  <si>
    <t>≤5.07万元</t>
  </si>
  <si>
    <t>2.18万元</t>
  </si>
  <si>
    <t>效
益
指
标
(30分）</t>
  </si>
  <si>
    <t>社会效益指标</t>
  </si>
  <si>
    <t>加强对社会组织的监管</t>
  </si>
  <si>
    <t>优良中低差</t>
  </si>
  <si>
    <t>优</t>
  </si>
  <si>
    <t>可持续影响指标</t>
  </si>
  <si>
    <t>培育扶持和发展社会组织</t>
  </si>
  <si>
    <t>满意
度指
标
(10分)</t>
  </si>
  <si>
    <t>服务对象
满意度指标</t>
  </si>
  <si>
    <t>市级社会组织满意度</t>
  </si>
  <si>
    <t>偏差原因分析：受疫情影响，在项目结束后，未及时开展满意度调查，在实施过程中服务对象满意度较好。
改进措施：及时开展满意度调查。</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</si>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</sst>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3">
    <font>
      <sz val="12"/>
      <color indexed="8"/>
      <name val="等线"/>
      <charset val="134"/>
    </font>
    <font>
      <sz val="12"/>
      <name val="等线"/>
      <charset val="134"/>
    </font>
    <font>
      <sz val="18"/>
      <name val="方正小标宋简体"/>
      <charset val="134"/>
    </font>
    <font>
      <sz val="10"/>
      <name val="宋体"/>
      <charset val="134"/>
    </font>
    <font>
      <b/>
      <sz val="10"/>
      <name val="宋体"/>
      <charset val="134"/>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7">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2"/>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7"/>
        <bgColor indexed="64"/>
      </patternFill>
    </fill>
    <fill>
      <patternFill patternType="solid">
        <fgColor indexed="51"/>
        <bgColor indexed="64"/>
      </patternFill>
    </fill>
    <fill>
      <patternFill patternType="solid">
        <fgColor indexed="57"/>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4"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6" borderId="19" applyNumberFormat="0" applyFont="0" applyAlignment="0" applyProtection="0">
      <alignment vertical="center"/>
    </xf>
    <xf numFmtId="0" fontId="8" fillId="5"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0" applyNumberFormat="0" applyFill="0" applyAlignment="0" applyProtection="0">
      <alignment vertical="center"/>
    </xf>
    <xf numFmtId="0" fontId="16" fillId="0" borderId="20" applyNumberFormat="0" applyFill="0" applyAlignment="0" applyProtection="0">
      <alignment vertical="center"/>
    </xf>
    <xf numFmtId="0" fontId="8" fillId="7" borderId="0" applyNumberFormat="0" applyBorder="0" applyAlignment="0" applyProtection="0">
      <alignment vertical="center"/>
    </xf>
    <xf numFmtId="0" fontId="11" fillId="0" borderId="21" applyNumberFormat="0" applyFill="0" applyAlignment="0" applyProtection="0">
      <alignment vertical="center"/>
    </xf>
    <xf numFmtId="0" fontId="8" fillId="3" borderId="0" applyNumberFormat="0" applyBorder="0" applyAlignment="0" applyProtection="0">
      <alignment vertical="center"/>
    </xf>
    <xf numFmtId="0" fontId="17" fillId="2" borderId="22" applyNumberFormat="0" applyAlignment="0" applyProtection="0">
      <alignment vertical="center"/>
    </xf>
    <xf numFmtId="0" fontId="18" fillId="2" borderId="18" applyNumberFormat="0" applyAlignment="0" applyProtection="0">
      <alignment vertical="center"/>
    </xf>
    <xf numFmtId="0" fontId="19" fillId="8" borderId="23" applyNumberFormat="0" applyAlignment="0" applyProtection="0">
      <alignment vertical="center"/>
    </xf>
    <xf numFmtId="0" fontId="5" fillId="9" borderId="0" applyNumberFormat="0" applyBorder="0" applyAlignment="0" applyProtection="0">
      <alignment vertical="center"/>
    </xf>
    <xf numFmtId="0" fontId="8" fillId="10" borderId="0" applyNumberFormat="0" applyBorder="0" applyAlignment="0" applyProtection="0">
      <alignment vertical="center"/>
    </xf>
    <xf numFmtId="0" fontId="20" fillId="0" borderId="24" applyNumberFormat="0" applyFill="0" applyAlignment="0" applyProtection="0">
      <alignment vertical="center"/>
    </xf>
    <xf numFmtId="0" fontId="21" fillId="0" borderId="25" applyNumberFormat="0" applyFill="0" applyAlignment="0" applyProtection="0">
      <alignment vertical="center"/>
    </xf>
    <xf numFmtId="0" fontId="22" fillId="9" borderId="0" applyNumberFormat="0" applyBorder="0" applyAlignment="0" applyProtection="0">
      <alignment vertical="center"/>
    </xf>
    <xf numFmtId="0" fontId="7" fillId="11" borderId="0" applyNumberFormat="0" applyBorder="0" applyAlignment="0" applyProtection="0">
      <alignment vertical="center"/>
    </xf>
    <xf numFmtId="0" fontId="5" fillId="12" borderId="0" applyNumberFormat="0" applyBorder="0" applyAlignment="0" applyProtection="0">
      <alignment vertical="center"/>
    </xf>
    <xf numFmtId="0" fontId="8" fillId="13" borderId="0" applyNumberFormat="0" applyBorder="0" applyAlignment="0" applyProtection="0">
      <alignment vertical="center"/>
    </xf>
    <xf numFmtId="0" fontId="5" fillId="14" borderId="0" applyNumberFormat="0" applyBorder="0" applyAlignment="0" applyProtection="0">
      <alignment vertical="center"/>
    </xf>
    <xf numFmtId="0" fontId="5" fillId="7"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8" fillId="8" borderId="0" applyNumberFormat="0" applyBorder="0" applyAlignment="0" applyProtection="0">
      <alignment vertical="center"/>
    </xf>
    <xf numFmtId="0" fontId="8" fillId="15" borderId="0" applyNumberFormat="0" applyBorder="0" applyAlignment="0" applyProtection="0">
      <alignment vertical="center"/>
    </xf>
    <xf numFmtId="0" fontId="5" fillId="6" borderId="0" applyNumberFormat="0" applyBorder="0" applyAlignment="0" applyProtection="0">
      <alignment vertical="center"/>
    </xf>
    <xf numFmtId="0" fontId="5" fillId="3" borderId="0" applyNumberFormat="0" applyBorder="0" applyAlignment="0" applyProtection="0">
      <alignment vertical="center"/>
    </xf>
    <xf numFmtId="0" fontId="8" fillId="13" borderId="0" applyNumberFormat="0" applyBorder="0" applyAlignment="0" applyProtection="0">
      <alignment vertical="center"/>
    </xf>
    <xf numFmtId="0" fontId="5" fillId="7" borderId="0" applyNumberFormat="0" applyBorder="0" applyAlignment="0" applyProtection="0">
      <alignment vertical="center"/>
    </xf>
    <xf numFmtId="0" fontId="8" fillId="7" borderId="0" applyNumberFormat="0" applyBorder="0" applyAlignment="0" applyProtection="0">
      <alignment vertical="center"/>
    </xf>
    <xf numFmtId="0" fontId="8" fillId="16" borderId="0" applyNumberFormat="0" applyBorder="0" applyAlignment="0" applyProtection="0">
      <alignment vertical="center"/>
    </xf>
    <xf numFmtId="0" fontId="5" fillId="9" borderId="0" applyNumberFormat="0" applyBorder="0" applyAlignment="0" applyProtection="0">
      <alignment vertical="center"/>
    </xf>
    <xf numFmtId="0" fontId="8" fillId="16" borderId="0" applyNumberFormat="0" applyBorder="0" applyAlignment="0" applyProtection="0">
      <alignment vertical="center"/>
    </xf>
  </cellStyleXfs>
  <cellXfs count="40">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1" xfId="0" applyFont="1" applyFill="1" applyBorder="1" applyAlignment="1">
      <alignment horizontal="center" vertical="center" wrapText="1"/>
    </xf>
    <xf numFmtId="176" fontId="3" fillId="0" borderId="5" xfId="0" applyNumberFormat="1" applyFont="1" applyFill="1" applyBorder="1" applyAlignment="1">
      <alignment horizontal="center" vertical="center" wrapText="1"/>
    </xf>
    <xf numFmtId="177" fontId="3" fillId="0" borderId="5" xfId="0" applyNumberFormat="1"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textRotation="255" wrapText="1"/>
    </xf>
    <xf numFmtId="177" fontId="3" fillId="0" borderId="2" xfId="0" applyNumberFormat="1" applyFont="1" applyFill="1" applyBorder="1" applyAlignment="1">
      <alignment horizontal="center" vertical="center" wrapText="1"/>
    </xf>
    <xf numFmtId="177" fontId="3" fillId="0" borderId="3" xfId="0" applyNumberFormat="1" applyFont="1" applyFill="1" applyBorder="1" applyAlignment="1">
      <alignment horizontal="center" vertical="center" wrapText="1"/>
    </xf>
    <xf numFmtId="0" fontId="3" fillId="0" borderId="15" xfId="0" applyFont="1" applyFill="1" applyBorder="1" applyAlignment="1">
      <alignment horizontal="center" vertical="center" textRotation="255"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16" xfId="0" applyFont="1" applyFill="1" applyBorder="1" applyAlignment="1">
      <alignment horizontal="center" vertical="center" textRotation="255" wrapText="1"/>
    </xf>
    <xf numFmtId="0" fontId="3" fillId="0" borderId="14" xfId="0" applyFont="1" applyFill="1" applyBorder="1" applyAlignment="1">
      <alignment horizontal="center" vertical="center" wrapText="1"/>
    </xf>
    <xf numFmtId="0" fontId="3" fillId="0" borderId="16" xfId="0"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9" fontId="3" fillId="0" borderId="5" xfId="0" applyNumberFormat="1" applyFont="1" applyFill="1" applyBorder="1" applyAlignment="1">
      <alignment horizontal="center" vertical="center" wrapText="1"/>
    </xf>
    <xf numFmtId="0" fontId="3" fillId="0" borderId="15" xfId="0" applyFont="1" applyFill="1" applyBorder="1" applyAlignment="1">
      <alignment horizontal="center" vertical="center" wrapText="1"/>
    </xf>
    <xf numFmtId="9" fontId="3" fillId="0" borderId="14" xfId="0" applyNumberFormat="1" applyFont="1" applyFill="1" applyBorder="1" applyAlignment="1">
      <alignment horizontal="center" vertical="center" wrapText="1"/>
    </xf>
    <xf numFmtId="0" fontId="4" fillId="0" borderId="17" xfId="0" applyFont="1" applyFill="1" applyBorder="1" applyAlignment="1">
      <alignment horizontal="center" vertical="center" wrapText="1"/>
    </xf>
    <xf numFmtId="10" fontId="3" fillId="0" borderId="5" xfId="0" applyNumberFormat="1" applyFont="1" applyFill="1" applyBorder="1" applyAlignment="1">
      <alignment horizontal="center" vertical="center" wrapText="1"/>
    </xf>
    <xf numFmtId="178" fontId="3" fillId="0" borderId="5" xfId="0" applyNumberFormat="1" applyFont="1" applyFill="1" applyBorder="1" applyAlignment="1">
      <alignment horizontal="center" vertical="center" wrapText="1"/>
    </xf>
    <xf numFmtId="177" fontId="3" fillId="0" borderId="4" xfId="0" applyNumberFormat="1" applyFont="1" applyFill="1" applyBorder="1" applyAlignment="1">
      <alignment horizontal="center" vertical="center" wrapText="1"/>
    </xf>
    <xf numFmtId="0" fontId="3" fillId="0" borderId="14" xfId="0" applyFont="1" applyFill="1" applyBorder="1" applyAlignment="1">
      <alignment horizontal="left" vertical="center" wrapText="1"/>
    </xf>
    <xf numFmtId="178" fontId="4" fillId="0" borderId="17" xfId="0" applyNumberFormat="1" applyFont="1" applyFill="1" applyBorder="1" applyAlignment="1">
      <alignment horizontal="center" vertical="center" wrapText="1"/>
    </xf>
    <xf numFmtId="0" fontId="3" fillId="0" borderId="17"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Normal="101" topLeftCell="A15" workbookViewId="0">
      <selection activeCell="J7" sqref="J7"/>
    </sheetView>
  </sheetViews>
  <sheetFormatPr defaultColWidth="9" defaultRowHeight="15"/>
  <cols>
    <col min="1" max="3" width="9" style="1"/>
    <col min="4" max="4" width="20.1015625" style="1" customWidth="1"/>
    <col min="5" max="6" width="10.625" style="1" customWidth="1"/>
    <col min="7" max="7" width="12.25" style="1" customWidth="1"/>
    <col min="8" max="9" width="10.625" style="1" customWidth="1"/>
    <col min="10" max="10" width="17.1015625" style="1" customWidth="1"/>
    <col min="11" max="16384" width="9" style="1"/>
  </cols>
  <sheetData>
    <row r="1" ht="27" customHeight="1" spans="1:10">
      <c r="A1" s="2" t="s">
        <v>0</v>
      </c>
      <c r="B1" s="2"/>
      <c r="C1" s="2"/>
      <c r="D1" s="2"/>
      <c r="E1" s="2"/>
      <c r="F1" s="2"/>
      <c r="G1" s="2"/>
      <c r="H1" s="2"/>
      <c r="I1" s="2"/>
      <c r="J1" s="2"/>
    </row>
    <row r="2" ht="20" customHeight="1" spans="1:10">
      <c r="A2" s="3" t="s">
        <v>1</v>
      </c>
      <c r="B2" s="3"/>
      <c r="C2" s="3"/>
      <c r="D2" s="3"/>
      <c r="E2" s="3"/>
      <c r="F2" s="3"/>
      <c r="G2" s="3"/>
      <c r="H2" s="3"/>
      <c r="I2" s="3"/>
      <c r="J2" s="3"/>
    </row>
    <row r="3" ht="30" customHeight="1" spans="1:10">
      <c r="A3" s="4" t="s">
        <v>2</v>
      </c>
      <c r="B3" s="5"/>
      <c r="C3" s="6"/>
      <c r="D3" s="4" t="s">
        <v>3</v>
      </c>
      <c r="E3" s="5"/>
      <c r="F3" s="5"/>
      <c r="G3" s="5"/>
      <c r="H3" s="5"/>
      <c r="I3" s="5"/>
      <c r="J3" s="6"/>
    </row>
    <row r="4" ht="30" customHeight="1" spans="1:10">
      <c r="A4" s="4" t="s">
        <v>4</v>
      </c>
      <c r="B4" s="5"/>
      <c r="C4" s="6"/>
      <c r="D4" s="4" t="s">
        <v>5</v>
      </c>
      <c r="E4" s="5"/>
      <c r="F4" s="6"/>
      <c r="G4" s="7" t="s">
        <v>6</v>
      </c>
      <c r="H4" s="4" t="s">
        <v>7</v>
      </c>
      <c r="I4" s="5"/>
      <c r="J4" s="6"/>
    </row>
    <row r="5" ht="30" customHeight="1" spans="1:10">
      <c r="A5" s="4" t="s">
        <v>8</v>
      </c>
      <c r="B5" s="5"/>
      <c r="C5" s="6"/>
      <c r="D5" s="4" t="s">
        <v>9</v>
      </c>
      <c r="E5" s="5"/>
      <c r="F5" s="6"/>
      <c r="G5" s="7" t="s">
        <v>10</v>
      </c>
      <c r="H5" s="4">
        <v>65868811</v>
      </c>
      <c r="I5" s="5"/>
      <c r="J5" s="6"/>
    </row>
    <row r="6" ht="30" customHeight="1" spans="1:10">
      <c r="A6" s="8" t="s">
        <v>11</v>
      </c>
      <c r="B6" s="9"/>
      <c r="C6" s="10"/>
      <c r="D6" s="11"/>
      <c r="E6" s="7" t="s">
        <v>12</v>
      </c>
      <c r="F6" s="7" t="s">
        <v>13</v>
      </c>
      <c r="G6" s="7" t="s">
        <v>14</v>
      </c>
      <c r="H6" s="7" t="s">
        <v>15</v>
      </c>
      <c r="I6" s="7" t="s">
        <v>16</v>
      </c>
      <c r="J6" s="7" t="s">
        <v>17</v>
      </c>
    </row>
    <row r="7" ht="30" customHeight="1" spans="1:10">
      <c r="A7" s="12"/>
      <c r="B7" s="13"/>
      <c r="C7" s="14"/>
      <c r="D7" s="7" t="s">
        <v>18</v>
      </c>
      <c r="E7" s="15">
        <f t="shared" ref="E7:G7" si="0">SUM(E8:E10)</f>
        <v>96.353576</v>
      </c>
      <c r="F7" s="15">
        <f t="shared" si="0"/>
        <v>77.272352</v>
      </c>
      <c r="G7" s="15">
        <f t="shared" si="0"/>
        <v>67.433736</v>
      </c>
      <c r="H7" s="16">
        <v>10</v>
      </c>
      <c r="I7" s="34">
        <f>G7/F7</f>
        <v>0.872676115772948</v>
      </c>
      <c r="J7" s="35">
        <f>H7*I7</f>
        <v>8.72676115772948</v>
      </c>
    </row>
    <row r="8" ht="30" customHeight="1" spans="1:10">
      <c r="A8" s="12"/>
      <c r="B8" s="13"/>
      <c r="C8" s="14"/>
      <c r="D8" s="7" t="s">
        <v>19</v>
      </c>
      <c r="E8" s="7">
        <v>96.353576</v>
      </c>
      <c r="F8" s="15">
        <v>77.272352</v>
      </c>
      <c r="G8" s="15">
        <v>67.433736</v>
      </c>
      <c r="H8" s="7" t="s">
        <v>20</v>
      </c>
      <c r="I8" s="34">
        <f>G8/F8</f>
        <v>0.872676115772948</v>
      </c>
      <c r="J8" s="7" t="s">
        <v>20</v>
      </c>
    </row>
    <row r="9" ht="28" customHeight="1" spans="1:10">
      <c r="A9" s="12"/>
      <c r="B9" s="13"/>
      <c r="C9" s="14"/>
      <c r="D9" s="7" t="s">
        <v>21</v>
      </c>
      <c r="E9" s="7"/>
      <c r="F9" s="16"/>
      <c r="G9" s="16"/>
      <c r="H9" s="7" t="s">
        <v>20</v>
      </c>
      <c r="I9" s="7" t="s">
        <v>20</v>
      </c>
      <c r="J9" s="7" t="s">
        <v>20</v>
      </c>
    </row>
    <row r="10" ht="31" customHeight="1" spans="1:10">
      <c r="A10" s="17"/>
      <c r="B10" s="3"/>
      <c r="C10" s="18"/>
      <c r="D10" s="7" t="s">
        <v>22</v>
      </c>
      <c r="E10" s="7"/>
      <c r="F10" s="16"/>
      <c r="G10" s="16"/>
      <c r="H10" s="7" t="s">
        <v>20</v>
      </c>
      <c r="I10" s="7" t="s">
        <v>20</v>
      </c>
      <c r="J10" s="7" t="s">
        <v>20</v>
      </c>
    </row>
    <row r="11" ht="30" customHeight="1" spans="1:10">
      <c r="A11" s="19" t="s">
        <v>23</v>
      </c>
      <c r="B11" s="4" t="s">
        <v>24</v>
      </c>
      <c r="C11" s="5"/>
      <c r="D11" s="5"/>
      <c r="E11" s="5"/>
      <c r="F11" s="6"/>
      <c r="G11" s="20" t="s">
        <v>25</v>
      </c>
      <c r="H11" s="21"/>
      <c r="I11" s="21"/>
      <c r="J11" s="36"/>
    </row>
    <row r="12" ht="113" customHeight="1" spans="1:10">
      <c r="A12" s="22"/>
      <c r="B12" s="23" t="s">
        <v>26</v>
      </c>
      <c r="C12" s="24"/>
      <c r="D12" s="24"/>
      <c r="E12" s="24"/>
      <c r="F12" s="25"/>
      <c r="G12" s="23" t="s">
        <v>27</v>
      </c>
      <c r="H12" s="24"/>
      <c r="I12" s="24"/>
      <c r="J12" s="25"/>
    </row>
    <row r="13" ht="30" customHeight="1" spans="1:10">
      <c r="A13" s="19" t="s">
        <v>28</v>
      </c>
      <c r="B13" s="7" t="s">
        <v>29</v>
      </c>
      <c r="C13" s="7" t="s">
        <v>30</v>
      </c>
      <c r="D13" s="7" t="s">
        <v>31</v>
      </c>
      <c r="E13" s="4" t="s">
        <v>32</v>
      </c>
      <c r="F13" s="6"/>
      <c r="G13" s="7" t="s">
        <v>33</v>
      </c>
      <c r="H13" s="7" t="s">
        <v>15</v>
      </c>
      <c r="I13" s="7" t="s">
        <v>17</v>
      </c>
      <c r="J13" s="7" t="s">
        <v>34</v>
      </c>
    </row>
    <row r="14" ht="30" customHeight="1" spans="1:10">
      <c r="A14" s="26"/>
      <c r="B14" s="27" t="s">
        <v>35</v>
      </c>
      <c r="C14" s="27" t="s">
        <v>36</v>
      </c>
      <c r="D14" s="7" t="s">
        <v>37</v>
      </c>
      <c r="E14" s="4" t="s">
        <v>38</v>
      </c>
      <c r="F14" s="6"/>
      <c r="G14" s="7" t="s">
        <v>38</v>
      </c>
      <c r="H14" s="7">
        <v>5</v>
      </c>
      <c r="I14" s="7">
        <v>5</v>
      </c>
      <c r="J14" s="7"/>
    </row>
    <row r="15" ht="30" customHeight="1" spans="1:10">
      <c r="A15" s="26"/>
      <c r="B15" s="28"/>
      <c r="C15" s="28"/>
      <c r="D15" s="7" t="s">
        <v>39</v>
      </c>
      <c r="E15" s="4" t="s">
        <v>40</v>
      </c>
      <c r="F15" s="6"/>
      <c r="G15" s="7" t="s">
        <v>41</v>
      </c>
      <c r="H15" s="7">
        <v>5</v>
      </c>
      <c r="I15" s="7">
        <v>5</v>
      </c>
      <c r="J15" s="7"/>
    </row>
    <row r="16" ht="30" customHeight="1" spans="1:10">
      <c r="A16" s="26"/>
      <c r="B16" s="28"/>
      <c r="C16" s="27" t="s">
        <v>42</v>
      </c>
      <c r="D16" s="7" t="s">
        <v>43</v>
      </c>
      <c r="E16" s="29" t="s">
        <v>44</v>
      </c>
      <c r="F16" s="6"/>
      <c r="G16" s="30">
        <v>1</v>
      </c>
      <c r="H16" s="7">
        <v>5</v>
      </c>
      <c r="I16" s="7">
        <v>5</v>
      </c>
      <c r="J16" s="7"/>
    </row>
    <row r="17" ht="30" customHeight="1" spans="1:10">
      <c r="A17" s="26"/>
      <c r="B17" s="28"/>
      <c r="C17" s="28"/>
      <c r="D17" s="7" t="s">
        <v>45</v>
      </c>
      <c r="E17" s="29">
        <v>1</v>
      </c>
      <c r="F17" s="6"/>
      <c r="G17" s="30">
        <v>1</v>
      </c>
      <c r="H17" s="7">
        <v>5</v>
      </c>
      <c r="I17" s="7">
        <v>5</v>
      </c>
      <c r="J17" s="7"/>
    </row>
    <row r="18" ht="64" customHeight="1" spans="1:10">
      <c r="A18" s="26"/>
      <c r="B18" s="28"/>
      <c r="C18" s="27" t="s">
        <v>46</v>
      </c>
      <c r="D18" s="7" t="s">
        <v>47</v>
      </c>
      <c r="E18" s="4" t="s">
        <v>48</v>
      </c>
      <c r="F18" s="6"/>
      <c r="G18" s="30">
        <v>0.8</v>
      </c>
      <c r="H18" s="7">
        <v>5</v>
      </c>
      <c r="I18" s="7">
        <v>5</v>
      </c>
      <c r="J18" s="7"/>
    </row>
    <row r="19" ht="56" customHeight="1" spans="1:10">
      <c r="A19" s="26"/>
      <c r="B19" s="28"/>
      <c r="C19" s="28"/>
      <c r="D19" s="7" t="s">
        <v>49</v>
      </c>
      <c r="E19" s="4" t="s">
        <v>50</v>
      </c>
      <c r="F19" s="6"/>
      <c r="G19" s="30">
        <v>0.7</v>
      </c>
      <c r="H19" s="7">
        <v>5</v>
      </c>
      <c r="I19" s="7">
        <v>5</v>
      </c>
      <c r="J19" s="7"/>
    </row>
    <row r="20" ht="49" customHeight="1" spans="1:10">
      <c r="A20" s="26"/>
      <c r="B20" s="28"/>
      <c r="C20" s="31"/>
      <c r="D20" s="7" t="s">
        <v>51</v>
      </c>
      <c r="E20" s="4" t="s">
        <v>50</v>
      </c>
      <c r="F20" s="6"/>
      <c r="G20" s="30">
        <v>0.7</v>
      </c>
      <c r="H20" s="7">
        <v>4</v>
      </c>
      <c r="I20" s="7">
        <v>4</v>
      </c>
      <c r="J20" s="7"/>
    </row>
    <row r="21" ht="30" customHeight="1" spans="1:10">
      <c r="A21" s="26"/>
      <c r="B21" s="28"/>
      <c r="C21" s="27" t="s">
        <v>52</v>
      </c>
      <c r="D21" s="7" t="s">
        <v>53</v>
      </c>
      <c r="E21" s="4" t="s">
        <v>54</v>
      </c>
      <c r="F21" s="6"/>
      <c r="G21" s="7" t="s">
        <v>55</v>
      </c>
      <c r="H21" s="7">
        <v>4</v>
      </c>
      <c r="I21" s="7">
        <v>4</v>
      </c>
      <c r="J21" s="7"/>
    </row>
    <row r="22" ht="30" customHeight="1" spans="1:10">
      <c r="A22" s="26"/>
      <c r="B22" s="28"/>
      <c r="C22" s="28"/>
      <c r="D22" s="7" t="s">
        <v>56</v>
      </c>
      <c r="E22" s="4" t="s">
        <v>57</v>
      </c>
      <c r="F22" s="6"/>
      <c r="G22" s="7" t="s">
        <v>58</v>
      </c>
      <c r="H22" s="7">
        <v>4</v>
      </c>
      <c r="I22" s="7">
        <v>4</v>
      </c>
      <c r="J22" s="7"/>
    </row>
    <row r="23" ht="30" customHeight="1" spans="1:10">
      <c r="A23" s="26"/>
      <c r="B23" s="28"/>
      <c r="C23" s="28"/>
      <c r="D23" s="7" t="s">
        <v>59</v>
      </c>
      <c r="E23" s="4" t="s">
        <v>60</v>
      </c>
      <c r="F23" s="4"/>
      <c r="G23" s="7" t="s">
        <v>61</v>
      </c>
      <c r="H23" s="7">
        <v>4</v>
      </c>
      <c r="I23" s="7">
        <v>4</v>
      </c>
      <c r="J23" s="7"/>
    </row>
    <row r="24" ht="30" customHeight="1" spans="1:10">
      <c r="A24" s="26"/>
      <c r="B24" s="31"/>
      <c r="C24" s="31"/>
      <c r="D24" s="7" t="s">
        <v>62</v>
      </c>
      <c r="E24" s="4" t="s">
        <v>63</v>
      </c>
      <c r="F24" s="6"/>
      <c r="G24" s="7" t="s">
        <v>64</v>
      </c>
      <c r="H24" s="7">
        <v>4</v>
      </c>
      <c r="I24" s="7">
        <v>4</v>
      </c>
      <c r="J24" s="7"/>
    </row>
    <row r="25" ht="36" customHeight="1" spans="1:10">
      <c r="A25" s="26"/>
      <c r="B25" s="28" t="s">
        <v>65</v>
      </c>
      <c r="C25" s="27" t="s">
        <v>66</v>
      </c>
      <c r="D25" s="7" t="s">
        <v>67</v>
      </c>
      <c r="E25" s="4" t="s">
        <v>68</v>
      </c>
      <c r="F25" s="6"/>
      <c r="G25" s="7" t="s">
        <v>69</v>
      </c>
      <c r="H25" s="7">
        <v>15</v>
      </c>
      <c r="I25" s="7">
        <v>15</v>
      </c>
      <c r="J25" s="7"/>
    </row>
    <row r="26" ht="50" customHeight="1" spans="1:10">
      <c r="A26" s="26"/>
      <c r="B26" s="28"/>
      <c r="C26" s="27" t="s">
        <v>70</v>
      </c>
      <c r="D26" s="7" t="s">
        <v>71</v>
      </c>
      <c r="E26" s="4" t="s">
        <v>68</v>
      </c>
      <c r="F26" s="6"/>
      <c r="G26" s="7" t="s">
        <v>69</v>
      </c>
      <c r="H26" s="7">
        <v>15</v>
      </c>
      <c r="I26" s="7">
        <v>15</v>
      </c>
      <c r="J26" s="7"/>
    </row>
    <row r="27" ht="121" customHeight="1" spans="1:10">
      <c r="A27" s="26"/>
      <c r="B27" s="27" t="s">
        <v>72</v>
      </c>
      <c r="C27" s="27" t="s">
        <v>73</v>
      </c>
      <c r="D27" s="27" t="s">
        <v>74</v>
      </c>
      <c r="E27" s="8" t="s">
        <v>44</v>
      </c>
      <c r="F27" s="10"/>
      <c r="G27" s="32">
        <v>0.85</v>
      </c>
      <c r="H27" s="27">
        <v>10</v>
      </c>
      <c r="I27" s="27">
        <v>8.5</v>
      </c>
      <c r="J27" s="37" t="s">
        <v>75</v>
      </c>
    </row>
    <row r="28" ht="30" customHeight="1" spans="1:10">
      <c r="A28" s="33" t="s">
        <v>76</v>
      </c>
      <c r="B28" s="33"/>
      <c r="C28" s="33"/>
      <c r="D28" s="33"/>
      <c r="E28" s="33"/>
      <c r="F28" s="33"/>
      <c r="G28" s="33"/>
      <c r="H28" s="33">
        <f>SUM(H14:H27)+H7</f>
        <v>100</v>
      </c>
      <c r="I28" s="38">
        <f>SUM(I14:I27)+J7</f>
        <v>97.2267611577295</v>
      </c>
      <c r="J28" s="39"/>
    </row>
  </sheetData>
  <mergeCells count="39">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A28:G28"/>
    <mergeCell ref="A11:A12"/>
    <mergeCell ref="A13:A27"/>
    <mergeCell ref="B14:B24"/>
    <mergeCell ref="B25:B26"/>
    <mergeCell ref="C14:C15"/>
    <mergeCell ref="C16:C17"/>
    <mergeCell ref="C18:C20"/>
    <mergeCell ref="C21:C24"/>
    <mergeCell ref="A6:C10"/>
  </mergeCells>
  <printOptions horizontalCentered="1"/>
  <pageMargins left="0.700694444444445" right="0.700694444444445" top="0.751388888888889" bottom="0.751388888888889" header="0.297916666666667" footer="0.297916666666667"/>
  <pageSetup paperSize="9" scale="65"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14666</dc:creator>
  <cp:lastModifiedBy>第二根肋骨</cp:lastModifiedBy>
  <dcterms:created xsi:type="dcterms:W3CDTF">2023-04-27T08:25:00Z</dcterms:created>
  <dcterms:modified xsi:type="dcterms:W3CDTF">2023-06-07T02:59:38Z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173FE75E38FE4AF585126F9CE7924193_11</vt:lpwstr>
  </property>
  <property fmtid="{D5CDD505-2E9C-101B-9397-08002B2CF9AE}" pid="3" name="KSOProductBuildVer">
    <vt:lpwstr>2052-11.1.0.14309</vt:lpwstr>
  </property>
</Properties>
</file>