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'自评表（模板）'!$A$1:$J$40</definedName>
  </definedNames>
  <calcPr calcId="144525"/>
</workbook>
</file>

<file path=xl/comments1.xml><?xml version="1.0" encoding="utf-8"?>
<comments xmlns="http://schemas.openxmlformats.org/spreadsheetml/2006/main">
  <authors>
    <author>18734</author>
  </authors>
  <commentList>
    <comment ref="J13" authorId="0">
      <text>
        <r>
          <rPr>
            <sz val="9"/>
            <rFont val="宋体"/>
            <charset val="134"/>
          </rPr>
          <t>18734:
如有偏差，请分析偏差原因并提出改进措施。</t>
        </r>
      </text>
    </comment>
  </commentList>
</comments>
</file>

<file path=xl/sharedStrings.xml><?xml version="1.0" encoding="utf-8"?>
<sst xmlns="http://schemas.openxmlformats.org/spreadsheetml/2006/main" count="122" uniqueCount="100">
  <si>
    <t xml:space="preserve">项目支出绩效自评表 </t>
  </si>
  <si>
    <t>（2022年度）</t>
  </si>
  <si>
    <t>项目名称</t>
  </si>
  <si>
    <t>捐赠业务管理专项经费</t>
  </si>
  <si>
    <t>主管部门</t>
  </si>
  <si>
    <t>北京市委社会工委市民政局</t>
  </si>
  <si>
    <t>实施单位</t>
  </si>
  <si>
    <t>北京市接受捐赠事务管理中心</t>
  </si>
  <si>
    <t>项目负责人</t>
  </si>
  <si>
    <t>孙德芳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</si>
  <si>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</si>
  <si>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</si>
  <si>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</si>
  <si>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</si>
  <si>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</si>
  <si>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</si>
  <si>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</si>
  <si>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</si>
  <si>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</si>
  <si>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</si>
  <si>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</si>
  <si>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</si>
  <si>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</si>
  <si>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</si>
  <si>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</si>
  <si>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</si>
  <si>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该项目经费用于中心捐赠业务、捐赠库房管理、消防基础设施维护等，保障北京市接受捐赠事务管理中心正常运转及业务开展。</t>
  </si>
  <si>
    <t>年度总体目标完成情况综述：
该项目年底全部完成，主要用于捐赠业务、捐赠库房管理、消防基础设施维护等，保障了北京市接受捐赠事务管理中心正常运转及业务开展。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</si>
  <si>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</si>
  <si>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</si>
  <si>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</si>
  <si>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</si>
  <si>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</si>
  <si>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</si>
  <si>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</si>
  <si>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(60分)</t>
  </si>
  <si>
    <t>数量指标</t>
  </si>
  <si>
    <t>始发地北京配送服务半径800公里以内的捐赠物资运输车次数</t>
  </si>
  <si>
    <t>≥25次</t>
  </si>
  <si>
    <t>25次</t>
  </si>
  <si>
    <t>始发地北京配送服务半径300公里以内的捐赠物资运输车次数</t>
  </si>
  <si>
    <t>慈善超市清理运输车次数</t>
  </si>
  <si>
    <t>≥16次</t>
  </si>
  <si>
    <t>16次</t>
  </si>
  <si>
    <t>捐赠物资储备库房的消防安防设施维护维修时长</t>
  </si>
  <si>
    <t>1年</t>
  </si>
  <si>
    <t>捐赠物资储备库房互联网接入服务时长</t>
  </si>
  <si>
    <t>督导服务的社会捐赠站点数量</t>
  </si>
  <si>
    <t>400个</t>
  </si>
  <si>
    <t>募捐月活动次数</t>
  </si>
  <si>
    <t>≥1次</t>
  </si>
  <si>
    <t>1次</t>
  </si>
  <si>
    <t>质量指标</t>
  </si>
  <si>
    <t>物资运输安全性及时效性</t>
  </si>
  <si>
    <t>消防安防故障消除率</t>
  </si>
  <si>
    <t>库房安全事故发生率</t>
  </si>
  <si>
    <t>捐赠物资储备库房互联网稳定性</t>
  </si>
  <si>
    <t>优良中低差</t>
  </si>
  <si>
    <t>优</t>
  </si>
  <si>
    <t>督导工作成果应用度</t>
  </si>
  <si>
    <t>募捐月活动覆盖社区、村的数量</t>
  </si>
  <si>
    <t>8000个</t>
  </si>
  <si>
    <t>进度指标</t>
  </si>
  <si>
    <t>截至2022年10月底项目完成度</t>
  </si>
  <si>
    <t>截至2022年12月底的项目完成度</t>
  </si>
  <si>
    <t>成本指标</t>
  </si>
  <si>
    <t>项目预算控制数</t>
  </si>
  <si>
    <t>≤132.36万元</t>
  </si>
  <si>
    <t>123.933047万元</t>
  </si>
  <si>
    <t>捐赠物资储备库日常维修保养预算控制数</t>
  </si>
  <si>
    <t>≤17.9万元</t>
  </si>
  <si>
    <t>10.983082万元</t>
  </si>
  <si>
    <t>捐赠物资储备库消防、安防维护预算控制数</t>
  </si>
  <si>
    <t>≤7.4万元</t>
  </si>
  <si>
    <t>7.4万元</t>
  </si>
  <si>
    <t>社会捐赠物资运输预算控制数</t>
  </si>
  <si>
    <t>≤29.68万元</t>
  </si>
  <si>
    <t>34.57万元</t>
  </si>
  <si>
    <t>社会捐赠活动预算控制数</t>
  </si>
  <si>
    <t>≤18.72万元</t>
  </si>
  <si>
    <t>18.719965万元</t>
  </si>
  <si>
    <t>捐赠库房管理服务预算控制数</t>
  </si>
  <si>
    <t>≤17.28万元</t>
  </si>
  <si>
    <t>17.28万元</t>
  </si>
  <si>
    <t>互联网线路租用预算控制数</t>
  </si>
  <si>
    <t>≤7.78万元</t>
  </si>
  <si>
    <t>7.78万元</t>
  </si>
  <si>
    <t>社会捐赠站点督导服务预算控制数</t>
  </si>
  <si>
    <t>≤33.6万元</t>
  </si>
  <si>
    <t>27.2万元</t>
  </si>
  <si>
    <t>效
益
指
标
(20分)</t>
  </si>
  <si>
    <t>社会效益指标</t>
  </si>
  <si>
    <t>保证捐赠储备物资安全</t>
  </si>
  <si>
    <t>可持续影响指标</t>
  </si>
  <si>
    <t>保证捐赠业务工作正常开展</t>
  </si>
  <si>
    <t>满意
度指
标
(10分)</t>
  </si>
  <si>
    <t>服务对象
满意度指标</t>
  </si>
  <si>
    <t>捐助对象满意度</t>
  </si>
  <si>
    <t>≥95%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</si>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</sst>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40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b/>
      <sz val="12"/>
      <color indexed="52"/>
      <name val="等线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134"/>
    </font>
    <font>
      <b/>
      <sz val="18"/>
      <color indexed="62"/>
      <name val="宋体"/>
      <charset val="134"/>
    </font>
    <font>
      <sz val="12"/>
      <color indexed="9"/>
      <name val="等线"/>
      <charset val="134"/>
    </font>
    <font>
      <i/>
      <sz val="11"/>
      <color indexed="23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b/>
      <sz val="12"/>
      <color indexed="63"/>
      <name val="等线"/>
      <charset val="134"/>
    </font>
    <font>
      <sz val="12"/>
      <color indexed="60"/>
      <name val="等线"/>
      <charset val="134"/>
    </font>
    <font>
      <i/>
      <sz val="12"/>
      <color indexed="23"/>
      <name val="等线"/>
      <charset val="134"/>
    </font>
    <font>
      <b/>
      <sz val="15"/>
      <color indexed="54"/>
      <name val="等线"/>
      <charset val="134"/>
    </font>
    <font>
      <b/>
      <sz val="13"/>
      <color indexed="54"/>
      <name val="等线"/>
      <charset val="134"/>
    </font>
    <font>
      <b/>
      <sz val="11"/>
      <color indexed="54"/>
      <name val="等线"/>
      <charset val="134"/>
    </font>
    <font>
      <sz val="18"/>
      <color indexed="54"/>
      <name val="等线 Light"/>
      <charset val="134"/>
    </font>
    <font>
      <sz val="12"/>
      <color indexed="20"/>
      <name val="等线"/>
      <charset val="134"/>
    </font>
    <font>
      <sz val="10"/>
      <name val="Arial"/>
      <charset val="134"/>
    </font>
    <font>
      <sz val="12"/>
      <color indexed="17"/>
      <name val="等线"/>
      <charset val="134"/>
    </font>
    <font>
      <b/>
      <sz val="12"/>
      <color indexed="8"/>
      <name val="等线"/>
      <charset val="134"/>
    </font>
    <font>
      <b/>
      <sz val="12"/>
      <color indexed="9"/>
      <name val="等线"/>
      <charset val="134"/>
    </font>
    <font>
      <sz val="12"/>
      <color indexed="10"/>
      <name val="等线"/>
      <charset val="134"/>
    </font>
    <font>
      <sz val="12"/>
      <color indexed="52"/>
      <name val="等线"/>
      <charset val="134"/>
    </font>
    <font>
      <sz val="12"/>
      <color indexed="62"/>
      <name val="等线"/>
      <charset val="134"/>
    </font>
    <font>
      <sz val="9"/>
      <name val="宋体"/>
      <charset val="134"/>
    </font>
  </fonts>
  <fills count="2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91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3" borderId="20" applyNumberFormat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20" applyNumberForma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21" applyNumberFormat="0" applyFon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23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8" fillId="2" borderId="24" applyNumberFormat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9" fillId="2" borderId="20" applyNumberFormat="0" applyAlignment="0" applyProtection="0">
      <alignment vertical="center"/>
    </xf>
    <xf numFmtId="0" fontId="20" fillId="13" borderId="25" applyNumberForma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4" fillId="5" borderId="24" applyNumberFormat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7" fillId="0" borderId="28" applyNumberFormat="0" applyFill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28" fillId="0" borderId="29" applyNumberFormat="0" applyFill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2" fillId="0" borderId="0">
      <alignment vertical="center"/>
    </xf>
    <xf numFmtId="0" fontId="33" fillId="4" borderId="0" applyNumberFormat="0" applyBorder="0" applyAlignment="0" applyProtection="0">
      <alignment vertical="center"/>
    </xf>
    <xf numFmtId="0" fontId="34" fillId="0" borderId="30" applyNumberFormat="0" applyFill="0" applyAlignment="0" applyProtection="0">
      <alignment vertical="center"/>
    </xf>
    <xf numFmtId="0" fontId="35" fillId="13" borderId="25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26" applyNumberFormat="0" applyFill="0" applyAlignment="0" applyProtection="0">
      <alignment vertical="center"/>
    </xf>
    <xf numFmtId="0" fontId="38" fillId="3" borderId="20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32" fillId="7" borderId="21" applyNumberFormat="0" applyFont="0" applyAlignment="0" applyProtection="0">
      <alignment vertical="center"/>
    </xf>
  </cellStyleXfs>
  <cellXfs count="7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7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7" xfId="80" applyFont="1" applyFill="1" applyBorder="1" applyAlignment="1">
      <alignment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5" xfId="0" applyFont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9" fontId="3" fillId="0" borderId="6" xfId="0" applyNumberFormat="1" applyFont="1" applyBorder="1" applyAlignment="1">
      <alignment horizontal="center" vertical="center" wrapText="1"/>
    </xf>
    <xf numFmtId="9" fontId="3" fillId="0" borderId="14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178" fontId="3" fillId="0" borderId="5" xfId="0" applyNumberFormat="1" applyFont="1" applyFill="1" applyBorder="1" applyAlignment="1">
      <alignment horizontal="center" vertical="center" wrapText="1"/>
    </xf>
    <xf numFmtId="178" fontId="3" fillId="0" borderId="14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8" fontId="3" fillId="0" borderId="17" xfId="0" applyNumberFormat="1" applyFont="1" applyFill="1" applyBorder="1" applyAlignment="1">
      <alignment horizontal="center" vertical="center" wrapText="1"/>
    </xf>
  </cellXfs>
  <cellStyles count="91">
    <cellStyle name="常规" xfId="0" builtinId="0"/>
    <cellStyle name="货币[0]" xfId="1" builtinId="7"/>
    <cellStyle name="货币" xfId="2" builtinId="4"/>
    <cellStyle name="60% - 着色 2" xfId="3"/>
    <cellStyle name="20% - 强调文字颜色 3" xfId="4" builtinId="38"/>
    <cellStyle name="输入" xfId="5" builtinId="20"/>
    <cellStyle name="千位分隔[0]" xfId="6" builtinId="6"/>
    <cellStyle name="40% - 强调文字颜色 3" xfId="7" builtinId="39"/>
    <cellStyle name="计算 2" xfId="8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40% - 着色 3" xfId="19"/>
    <cellStyle name="标题" xfId="20" builtinId="15"/>
    <cellStyle name="着色 1" xfId="21"/>
    <cellStyle name="20% - 着色 5" xfId="22"/>
    <cellStyle name="解释性文本" xfId="23" builtinId="5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40% - 着色 4" xfId="30"/>
    <cellStyle name="计算" xfId="31" builtinId="22"/>
    <cellStyle name="检查单元格" xfId="32" builtinId="23"/>
    <cellStyle name="20% - 强调文字颜色 6" xfId="33" builtinId="50"/>
    <cellStyle name="强调文字颜色 2" xfId="34" builtinId="33"/>
    <cellStyle name="链接单元格" xfId="35" builtinId="24"/>
    <cellStyle name="汇总" xfId="36" builtinId="25"/>
    <cellStyle name="40% - 着色 5" xfId="37"/>
    <cellStyle name="好" xfId="38" builtinId="26"/>
    <cellStyle name="适中" xfId="39" builtinId="28"/>
    <cellStyle name="着色 5" xfId="40"/>
    <cellStyle name="20% - 强调文字颜色 5" xfId="41" builtinId="46"/>
    <cellStyle name="强调文字颜色 1" xfId="42" builtinId="29"/>
    <cellStyle name="20% - 强调文字颜色 1" xfId="43" builtinId="30"/>
    <cellStyle name="40% - 强调文字颜色 1" xfId="44" builtinId="31"/>
    <cellStyle name="20% - 强调文字颜色 2" xfId="45" builtinId="34"/>
    <cellStyle name="输出 2" xfId="46"/>
    <cellStyle name="60% - 着色 1" xfId="47"/>
    <cellStyle name="40% - 强调文字颜色 2" xfId="48" builtinId="35"/>
    <cellStyle name="强调文字颜色 3" xfId="49" builtinId="37"/>
    <cellStyle name="强调文字颜色 4" xfId="50" builtinId="41"/>
    <cellStyle name="60% - 着色 3" xfId="51"/>
    <cellStyle name="20% - 强调文字颜色 4" xfId="52" builtinId="42"/>
    <cellStyle name="40% - 强调文字颜色 4" xfId="53" builtinId="43"/>
    <cellStyle name="20% - 着色 1" xfId="54"/>
    <cellStyle name="强调文字颜色 5" xfId="55" builtinId="45"/>
    <cellStyle name="40% - 强调文字颜色 5" xfId="56" builtinId="47"/>
    <cellStyle name="20% - 着色 2" xfId="57"/>
    <cellStyle name="60% - 强调文字颜色 5" xfId="58" builtinId="48"/>
    <cellStyle name="强调文字颜色 6" xfId="59" builtinId="49"/>
    <cellStyle name="40% - 强调文字颜色 6" xfId="60" builtinId="51"/>
    <cellStyle name="20% - 着色 3" xfId="61"/>
    <cellStyle name="适中 2" xfId="62"/>
    <cellStyle name="60% - 强调文字颜色 6" xfId="63" builtinId="52"/>
    <cellStyle name="解释性文本 2" xfId="64"/>
    <cellStyle name="20% - 着色 4" xfId="65"/>
    <cellStyle name="20% - 着色 6" xfId="66"/>
    <cellStyle name="着色 2" xfId="67"/>
    <cellStyle name="40% - 着色 1" xfId="68"/>
    <cellStyle name="40% - 着色 2" xfId="69"/>
    <cellStyle name="40% - 着色 6" xfId="70"/>
    <cellStyle name="60% - 着色 4" xfId="71"/>
    <cellStyle name="标题 1 2" xfId="72"/>
    <cellStyle name="60% - 着色 5" xfId="73"/>
    <cellStyle name="60% - 着色 6" xfId="74"/>
    <cellStyle name="标题 2 2" xfId="75"/>
    <cellStyle name="标题 3 2" xfId="76"/>
    <cellStyle name="标题 4 2" xfId="77"/>
    <cellStyle name="标题 5" xfId="78"/>
    <cellStyle name="差 2" xfId="79"/>
    <cellStyle name="常规 2" xfId="80"/>
    <cellStyle name="好 2" xfId="81"/>
    <cellStyle name="汇总 2" xfId="82"/>
    <cellStyle name="检查单元格 2" xfId="83"/>
    <cellStyle name="警告文本 2" xfId="84"/>
    <cellStyle name="链接单元格 2" xfId="85"/>
    <cellStyle name="输入 2" xfId="86"/>
    <cellStyle name="着色 3" xfId="87"/>
    <cellStyle name="着色 4" xfId="88"/>
    <cellStyle name="着色 6" xfId="89"/>
    <cellStyle name="注释 2" xfId="9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40"/>
  <sheetViews>
    <sheetView tabSelected="1" view="pageBreakPreview" zoomScaleNormal="101" workbookViewId="0">
      <selection activeCell="J9" sqref="J9"/>
    </sheetView>
  </sheetViews>
  <sheetFormatPr defaultColWidth="9" defaultRowHeight="15"/>
  <cols>
    <col min="4" max="4" width="20.6328125" customWidth="1"/>
    <col min="5" max="6" width="10.625" customWidth="1"/>
    <col min="7" max="7" width="15.234375" customWidth="1"/>
    <col min="8" max="10" width="10.62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3" t="s">
        <v>7</v>
      </c>
      <c r="I4" s="4"/>
      <c r="J4" s="5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7">
        <v>65868811</v>
      </c>
      <c r="I5" s="65"/>
      <c r="J5" s="34"/>
    </row>
    <row r="6" ht="30" customHeight="1" spans="1:10">
      <c r="A6" s="8" t="s">
        <v>11</v>
      </c>
      <c r="B6" s="9"/>
      <c r="C6" s="10"/>
      <c r="D6" s="11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30" customHeight="1" spans="1:10">
      <c r="A7" s="12"/>
      <c r="B7" s="13"/>
      <c r="C7" s="14"/>
      <c r="D7" s="6" t="s">
        <v>18</v>
      </c>
      <c r="E7" s="15">
        <v>132.356</v>
      </c>
      <c r="F7" s="15">
        <v>123.985</v>
      </c>
      <c r="G7" s="15">
        <v>123.933047</v>
      </c>
      <c r="H7" s="16">
        <v>10</v>
      </c>
      <c r="I7" s="66">
        <f t="shared" ref="I7:I10" si="0">G7/F7</f>
        <v>0.99958097350486</v>
      </c>
      <c r="J7" s="67">
        <f>H7*I7</f>
        <v>9.9958097350486</v>
      </c>
    </row>
    <row r="8" ht="31" customHeight="1" spans="1:10">
      <c r="A8" s="12"/>
      <c r="B8" s="13"/>
      <c r="C8" s="14"/>
      <c r="D8" s="17" t="s">
        <v>19</v>
      </c>
      <c r="E8" s="15">
        <v>132.36</v>
      </c>
      <c r="F8" s="15">
        <v>123.985</v>
      </c>
      <c r="G8" s="15">
        <v>123.933047</v>
      </c>
      <c r="H8" s="6" t="s">
        <v>20</v>
      </c>
      <c r="I8" s="66">
        <f t="shared" si="0"/>
        <v>0.99958097350486</v>
      </c>
      <c r="J8" s="6" t="s">
        <v>20</v>
      </c>
    </row>
    <row r="9" ht="28" customHeight="1" spans="1:10">
      <c r="A9" s="12"/>
      <c r="B9" s="13"/>
      <c r="C9" s="14"/>
      <c r="D9" s="17" t="s">
        <v>21</v>
      </c>
      <c r="E9" s="6"/>
      <c r="F9" s="18"/>
      <c r="G9" s="18"/>
      <c r="H9" s="6" t="s">
        <v>20</v>
      </c>
      <c r="I9" s="6" t="s">
        <v>20</v>
      </c>
      <c r="J9" s="6" t="s">
        <v>20</v>
      </c>
    </row>
    <row r="10" ht="29" customHeight="1" spans="1:10">
      <c r="A10" s="19"/>
      <c r="B10" s="2"/>
      <c r="C10" s="20"/>
      <c r="D10" s="17" t="s">
        <v>22</v>
      </c>
      <c r="E10" s="6"/>
      <c r="F10" s="18"/>
      <c r="G10" s="18"/>
      <c r="H10" s="6" t="s">
        <v>20</v>
      </c>
      <c r="I10" s="6" t="s">
        <v>20</v>
      </c>
      <c r="J10" s="6" t="s">
        <v>20</v>
      </c>
    </row>
    <row r="11" ht="30" customHeight="1" spans="1:10">
      <c r="A11" s="21" t="s">
        <v>23</v>
      </c>
      <c r="B11" s="3" t="s">
        <v>24</v>
      </c>
      <c r="C11" s="4"/>
      <c r="D11" s="4"/>
      <c r="E11" s="4"/>
      <c r="F11" s="5"/>
      <c r="G11" s="22" t="s">
        <v>25</v>
      </c>
      <c r="H11" s="23"/>
      <c r="I11" s="23"/>
      <c r="J11" s="68"/>
    </row>
    <row r="12" ht="75" customHeight="1" spans="1:10">
      <c r="A12" s="24"/>
      <c r="B12" s="25" t="s">
        <v>26</v>
      </c>
      <c r="C12" s="26"/>
      <c r="D12" s="26"/>
      <c r="E12" s="26"/>
      <c r="F12" s="27"/>
      <c r="G12" s="28" t="s">
        <v>27</v>
      </c>
      <c r="H12" s="29"/>
      <c r="I12" s="29"/>
      <c r="J12" s="69"/>
    </row>
    <row r="13" ht="30" customHeight="1" spans="1:10">
      <c r="A13" s="21" t="s">
        <v>28</v>
      </c>
      <c r="B13" s="6" t="s">
        <v>29</v>
      </c>
      <c r="C13" s="6" t="s">
        <v>30</v>
      </c>
      <c r="D13" s="6" t="s">
        <v>31</v>
      </c>
      <c r="E13" s="3" t="s">
        <v>32</v>
      </c>
      <c r="F13" s="5"/>
      <c r="G13" s="6" t="s">
        <v>33</v>
      </c>
      <c r="H13" s="30" t="s">
        <v>15</v>
      </c>
      <c r="I13" s="6" t="s">
        <v>17</v>
      </c>
      <c r="J13" s="6" t="s">
        <v>34</v>
      </c>
    </row>
    <row r="14" ht="48" customHeight="1" spans="1:10">
      <c r="A14" s="31"/>
      <c r="B14" s="32" t="s">
        <v>35</v>
      </c>
      <c r="C14" s="32" t="s">
        <v>36</v>
      </c>
      <c r="D14" s="33" t="s">
        <v>37</v>
      </c>
      <c r="E14" s="7" t="s">
        <v>38</v>
      </c>
      <c r="F14" s="34"/>
      <c r="G14" s="35" t="s">
        <v>39</v>
      </c>
      <c r="H14" s="35">
        <v>3</v>
      </c>
      <c r="I14" s="70">
        <v>3</v>
      </c>
      <c r="J14" s="49"/>
    </row>
    <row r="15" ht="50" customHeight="1" spans="1:10">
      <c r="A15" s="31"/>
      <c r="B15" s="36"/>
      <c r="C15" s="36"/>
      <c r="D15" s="33" t="s">
        <v>40</v>
      </c>
      <c r="E15" s="7" t="s">
        <v>38</v>
      </c>
      <c r="F15" s="34"/>
      <c r="G15" s="35" t="s">
        <v>39</v>
      </c>
      <c r="H15" s="35">
        <v>3</v>
      </c>
      <c r="I15" s="70">
        <v>3</v>
      </c>
      <c r="J15" s="49"/>
    </row>
    <row r="16" ht="30" customHeight="1" spans="1:10">
      <c r="A16" s="31"/>
      <c r="B16" s="36"/>
      <c r="C16" s="36"/>
      <c r="D16" s="33" t="s">
        <v>41</v>
      </c>
      <c r="E16" s="37" t="s">
        <v>42</v>
      </c>
      <c r="F16" s="38"/>
      <c r="G16" s="35" t="s">
        <v>43</v>
      </c>
      <c r="H16" s="35">
        <v>3</v>
      </c>
      <c r="I16" s="70">
        <v>3</v>
      </c>
      <c r="J16" s="49"/>
    </row>
    <row r="17" ht="30" customHeight="1" spans="1:10">
      <c r="A17" s="31"/>
      <c r="B17" s="36"/>
      <c r="C17" s="36"/>
      <c r="D17" s="39" t="s">
        <v>44</v>
      </c>
      <c r="E17" s="40" t="s">
        <v>45</v>
      </c>
      <c r="F17" s="40"/>
      <c r="G17" s="34" t="s">
        <v>45</v>
      </c>
      <c r="H17" s="35">
        <v>3</v>
      </c>
      <c r="I17" s="70">
        <v>3</v>
      </c>
      <c r="J17" s="49"/>
    </row>
    <row r="18" ht="30" customHeight="1" spans="1:10">
      <c r="A18" s="31"/>
      <c r="B18" s="36"/>
      <c r="C18" s="36"/>
      <c r="D18" s="39" t="s">
        <v>46</v>
      </c>
      <c r="E18" s="40" t="s">
        <v>45</v>
      </c>
      <c r="F18" s="40"/>
      <c r="G18" s="34" t="s">
        <v>45</v>
      </c>
      <c r="H18" s="35">
        <v>3</v>
      </c>
      <c r="I18" s="70">
        <v>3</v>
      </c>
      <c r="J18" s="49"/>
    </row>
    <row r="19" ht="30" customHeight="1" spans="1:10">
      <c r="A19" s="31"/>
      <c r="B19" s="36"/>
      <c r="C19" s="36"/>
      <c r="D19" s="33" t="s">
        <v>47</v>
      </c>
      <c r="E19" s="41" t="s">
        <v>48</v>
      </c>
      <c r="F19" s="42"/>
      <c r="G19" s="35" t="s">
        <v>48</v>
      </c>
      <c r="H19" s="35">
        <v>3</v>
      </c>
      <c r="I19" s="70">
        <v>3</v>
      </c>
      <c r="J19" s="49"/>
    </row>
    <row r="20" ht="30" customHeight="1" spans="1:10">
      <c r="A20" s="31"/>
      <c r="B20" s="36"/>
      <c r="C20" s="36"/>
      <c r="D20" s="33" t="s">
        <v>49</v>
      </c>
      <c r="E20" s="7" t="s">
        <v>50</v>
      </c>
      <c r="F20" s="34"/>
      <c r="G20" s="35" t="s">
        <v>51</v>
      </c>
      <c r="H20" s="35">
        <v>3</v>
      </c>
      <c r="I20" s="70">
        <v>3</v>
      </c>
      <c r="J20" s="49"/>
    </row>
    <row r="21" ht="30" customHeight="1" spans="1:10">
      <c r="A21" s="31"/>
      <c r="B21" s="36"/>
      <c r="C21" s="32" t="s">
        <v>52</v>
      </c>
      <c r="D21" s="33" t="s">
        <v>53</v>
      </c>
      <c r="E21" s="43">
        <v>1</v>
      </c>
      <c r="F21" s="34"/>
      <c r="G21" s="44">
        <v>1</v>
      </c>
      <c r="H21" s="35">
        <v>3</v>
      </c>
      <c r="I21" s="70">
        <v>3</v>
      </c>
      <c r="J21" s="49"/>
    </row>
    <row r="22" ht="30" customHeight="1" spans="1:10">
      <c r="A22" s="31"/>
      <c r="B22" s="36"/>
      <c r="C22" s="36"/>
      <c r="D22" s="33" t="s">
        <v>54</v>
      </c>
      <c r="E22" s="43">
        <v>1</v>
      </c>
      <c r="F22" s="34"/>
      <c r="G22" s="44">
        <v>1</v>
      </c>
      <c r="H22" s="35">
        <v>3</v>
      </c>
      <c r="I22" s="70">
        <v>3</v>
      </c>
      <c r="J22" s="49"/>
    </row>
    <row r="23" ht="30" customHeight="1" spans="1:10">
      <c r="A23" s="31"/>
      <c r="B23" s="36"/>
      <c r="C23" s="36"/>
      <c r="D23" s="45" t="s">
        <v>55</v>
      </c>
      <c r="E23" s="7">
        <v>0</v>
      </c>
      <c r="F23" s="34"/>
      <c r="G23" s="35">
        <v>0</v>
      </c>
      <c r="H23" s="35">
        <v>3</v>
      </c>
      <c r="I23" s="70">
        <v>3</v>
      </c>
      <c r="J23" s="49"/>
    </row>
    <row r="24" ht="30" customHeight="1" spans="1:10">
      <c r="A24" s="31"/>
      <c r="B24" s="36"/>
      <c r="C24" s="46"/>
      <c r="D24" s="47" t="s">
        <v>56</v>
      </c>
      <c r="E24" s="48" t="s">
        <v>57</v>
      </c>
      <c r="F24" s="38"/>
      <c r="G24" s="49" t="s">
        <v>58</v>
      </c>
      <c r="H24" s="35">
        <v>3</v>
      </c>
      <c r="I24" s="70">
        <v>3</v>
      </c>
      <c r="J24" s="49"/>
    </row>
    <row r="25" ht="30" customHeight="1" spans="1:10">
      <c r="A25" s="31"/>
      <c r="B25" s="36"/>
      <c r="C25" s="46"/>
      <c r="D25" s="50" t="s">
        <v>59</v>
      </c>
      <c r="E25" s="51" t="s">
        <v>57</v>
      </c>
      <c r="F25" s="52"/>
      <c r="G25" s="49" t="s">
        <v>58</v>
      </c>
      <c r="H25" s="35">
        <v>3</v>
      </c>
      <c r="I25" s="70">
        <v>3</v>
      </c>
      <c r="J25" s="49"/>
    </row>
    <row r="26" ht="30" customHeight="1" spans="1:10">
      <c r="A26" s="31"/>
      <c r="B26" s="36"/>
      <c r="C26" s="36"/>
      <c r="D26" s="53" t="s">
        <v>60</v>
      </c>
      <c r="E26" s="41" t="s">
        <v>61</v>
      </c>
      <c r="F26" s="42"/>
      <c r="G26" s="35" t="s">
        <v>61</v>
      </c>
      <c r="H26" s="35">
        <v>3</v>
      </c>
      <c r="I26" s="70">
        <v>3</v>
      </c>
      <c r="J26" s="49"/>
    </row>
    <row r="27" ht="30" customHeight="1" spans="1:10">
      <c r="A27" s="31"/>
      <c r="B27" s="36"/>
      <c r="C27" s="32" t="s">
        <v>62</v>
      </c>
      <c r="D27" s="54" t="s">
        <v>63</v>
      </c>
      <c r="E27" s="55">
        <v>0.8</v>
      </c>
      <c r="F27" s="56"/>
      <c r="G27" s="57">
        <v>0.8</v>
      </c>
      <c r="H27" s="35">
        <v>2.5</v>
      </c>
      <c r="I27" s="70">
        <v>2.5</v>
      </c>
      <c r="J27" s="49"/>
    </row>
    <row r="28" ht="30" customHeight="1" spans="1:10">
      <c r="A28" s="31"/>
      <c r="B28" s="36"/>
      <c r="C28" s="36"/>
      <c r="D28" s="54" t="s">
        <v>64</v>
      </c>
      <c r="E28" s="43">
        <v>1</v>
      </c>
      <c r="F28" s="34"/>
      <c r="G28" s="57">
        <v>1</v>
      </c>
      <c r="H28" s="35">
        <v>2.5</v>
      </c>
      <c r="I28" s="70">
        <v>2.5</v>
      </c>
      <c r="J28" s="49"/>
    </row>
    <row r="29" ht="30" customHeight="1" spans="1:10">
      <c r="A29" s="31"/>
      <c r="B29" s="36"/>
      <c r="C29" s="32" t="s">
        <v>65</v>
      </c>
      <c r="D29" s="33" t="s">
        <v>66</v>
      </c>
      <c r="E29" s="7" t="s">
        <v>67</v>
      </c>
      <c r="F29" s="34"/>
      <c r="G29" s="35" t="s">
        <v>68</v>
      </c>
      <c r="H29" s="35">
        <v>2</v>
      </c>
      <c r="I29" s="70">
        <v>2</v>
      </c>
      <c r="J29" s="49"/>
    </row>
    <row r="30" ht="30" customHeight="1" spans="1:10">
      <c r="A30" s="31"/>
      <c r="B30" s="36"/>
      <c r="C30" s="36"/>
      <c r="D30" s="33" t="s">
        <v>69</v>
      </c>
      <c r="E30" s="37" t="s">
        <v>70</v>
      </c>
      <c r="F30" s="38"/>
      <c r="G30" s="35" t="s">
        <v>71</v>
      </c>
      <c r="H30" s="35">
        <v>2</v>
      </c>
      <c r="I30" s="70">
        <v>2</v>
      </c>
      <c r="J30" s="49"/>
    </row>
    <row r="31" ht="30" customHeight="1" spans="1:10">
      <c r="A31" s="31"/>
      <c r="B31" s="36"/>
      <c r="C31" s="36"/>
      <c r="D31" s="33" t="s">
        <v>72</v>
      </c>
      <c r="E31" s="7" t="s">
        <v>73</v>
      </c>
      <c r="F31" s="34"/>
      <c r="G31" s="35" t="s">
        <v>74</v>
      </c>
      <c r="H31" s="35">
        <v>2</v>
      </c>
      <c r="I31" s="70">
        <v>2</v>
      </c>
      <c r="J31" s="49"/>
    </row>
    <row r="32" ht="30" customHeight="1" spans="1:10">
      <c r="A32" s="31"/>
      <c r="B32" s="36"/>
      <c r="C32" s="36"/>
      <c r="D32" s="33" t="s">
        <v>75</v>
      </c>
      <c r="E32" s="41" t="s">
        <v>76</v>
      </c>
      <c r="F32" s="42"/>
      <c r="G32" s="35" t="s">
        <v>77</v>
      </c>
      <c r="H32" s="35">
        <v>2</v>
      </c>
      <c r="I32" s="70">
        <v>2</v>
      </c>
      <c r="J32" s="49"/>
    </row>
    <row r="33" ht="30" customHeight="1" spans="1:10">
      <c r="A33" s="31"/>
      <c r="B33" s="36"/>
      <c r="C33" s="36"/>
      <c r="D33" s="33" t="s">
        <v>78</v>
      </c>
      <c r="E33" s="7" t="s">
        <v>79</v>
      </c>
      <c r="F33" s="34"/>
      <c r="G33" s="35" t="s">
        <v>80</v>
      </c>
      <c r="H33" s="35">
        <v>2</v>
      </c>
      <c r="I33" s="70">
        <v>2</v>
      </c>
      <c r="J33" s="49"/>
    </row>
    <row r="34" ht="30" customHeight="1" spans="1:10">
      <c r="A34" s="31"/>
      <c r="B34" s="36"/>
      <c r="C34" s="36"/>
      <c r="D34" s="33" t="s">
        <v>81</v>
      </c>
      <c r="E34" s="7" t="s">
        <v>82</v>
      </c>
      <c r="F34" s="34"/>
      <c r="G34" s="35" t="s">
        <v>83</v>
      </c>
      <c r="H34" s="35">
        <v>2</v>
      </c>
      <c r="I34" s="70">
        <v>2</v>
      </c>
      <c r="J34" s="49"/>
    </row>
    <row r="35" ht="30" customHeight="1" spans="1:10">
      <c r="A35" s="31"/>
      <c r="B35" s="36"/>
      <c r="C35" s="36"/>
      <c r="D35" s="33" t="s">
        <v>84</v>
      </c>
      <c r="E35" s="7" t="s">
        <v>85</v>
      </c>
      <c r="F35" s="34"/>
      <c r="G35" s="35" t="s">
        <v>86</v>
      </c>
      <c r="H35" s="35">
        <v>2</v>
      </c>
      <c r="I35" s="70">
        <v>2</v>
      </c>
      <c r="J35" s="49"/>
    </row>
    <row r="36" ht="30" customHeight="1" spans="1:10">
      <c r="A36" s="31"/>
      <c r="B36" s="36"/>
      <c r="C36" s="36"/>
      <c r="D36" s="33" t="s">
        <v>87</v>
      </c>
      <c r="E36" s="7" t="s">
        <v>88</v>
      </c>
      <c r="F36" s="34"/>
      <c r="G36" s="35" t="s">
        <v>89</v>
      </c>
      <c r="H36" s="35">
        <v>2</v>
      </c>
      <c r="I36" s="70">
        <v>2</v>
      </c>
      <c r="J36" s="49"/>
    </row>
    <row r="37" ht="30" customHeight="1" spans="1:10">
      <c r="A37" s="31"/>
      <c r="B37" s="37" t="s">
        <v>90</v>
      </c>
      <c r="C37" s="40" t="s">
        <v>91</v>
      </c>
      <c r="D37" s="58" t="s">
        <v>92</v>
      </c>
      <c r="E37" s="7" t="s">
        <v>57</v>
      </c>
      <c r="F37" s="34"/>
      <c r="G37" s="49" t="s">
        <v>58</v>
      </c>
      <c r="H37" s="35">
        <v>10</v>
      </c>
      <c r="I37" s="70">
        <v>10</v>
      </c>
      <c r="J37" s="49"/>
    </row>
    <row r="38" ht="45" customHeight="1" spans="1:10">
      <c r="A38" s="31"/>
      <c r="B38" s="46"/>
      <c r="C38" s="40" t="s">
        <v>93</v>
      </c>
      <c r="D38" s="58" t="s">
        <v>94</v>
      </c>
      <c r="E38" s="7" t="s">
        <v>57</v>
      </c>
      <c r="F38" s="34"/>
      <c r="G38" s="49" t="s">
        <v>58</v>
      </c>
      <c r="H38" s="35">
        <v>10</v>
      </c>
      <c r="I38" s="70">
        <v>10</v>
      </c>
      <c r="J38" s="49"/>
    </row>
    <row r="39" ht="61" customHeight="1" spans="1:10">
      <c r="A39" s="31"/>
      <c r="B39" s="59" t="s">
        <v>95</v>
      </c>
      <c r="C39" s="60" t="s">
        <v>96</v>
      </c>
      <c r="D39" s="61" t="s">
        <v>97</v>
      </c>
      <c r="E39" s="62" t="s">
        <v>98</v>
      </c>
      <c r="F39" s="38"/>
      <c r="G39" s="63">
        <v>0.95</v>
      </c>
      <c r="H39" s="32">
        <v>10</v>
      </c>
      <c r="I39" s="71">
        <v>10</v>
      </c>
      <c r="J39" s="72"/>
    </row>
    <row r="40" ht="30" customHeight="1" spans="1:10">
      <c r="A40" s="64" t="s">
        <v>99</v>
      </c>
      <c r="B40" s="64"/>
      <c r="C40" s="64"/>
      <c r="D40" s="64"/>
      <c r="E40" s="64"/>
      <c r="F40" s="64"/>
      <c r="G40" s="64"/>
      <c r="H40" s="64">
        <f>H7+SUM(H14:H39)</f>
        <v>100</v>
      </c>
      <c r="I40" s="73">
        <f>SUM(I14:I39)+J7</f>
        <v>99.9958097350486</v>
      </c>
      <c r="J40" s="64"/>
    </row>
  </sheetData>
  <mergeCells count="5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A40:G40"/>
    <mergeCell ref="A11:A12"/>
    <mergeCell ref="A13:A39"/>
    <mergeCell ref="B14:B36"/>
    <mergeCell ref="B37:B38"/>
    <mergeCell ref="C14:C20"/>
    <mergeCell ref="C21:C26"/>
    <mergeCell ref="C27:C28"/>
    <mergeCell ref="C29:C36"/>
    <mergeCell ref="A6:C10"/>
  </mergeCells>
  <pageMargins left="0.700694444444445" right="0.700694444444445" top="0.751388888888889" bottom="0.751388888888889" header="0.297916666666667" footer="0.297916666666667"/>
  <pageSetup paperSize="9" scale="60" orientation="portrait"/>
  <headerFooter alignWithMargins="0"/>
  <rowBreaks count="1" manualBreakCount="1">
    <brk id="36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2022-04-18T18:50:00Z</dcterms:created>
  <dcterms:modified xsi:type="dcterms:W3CDTF">2023-06-07T03:01:51Z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600233C0E6533C0E1FB5DC63D91CC751</vt:lpwstr>
  </property>
</Properties>
</file>