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'自评表（模板）'!$A$1:$J$23</definedName>
  </definedNames>
  <calcPr calcId="144525"/>
</workbook>
</file>

<file path=xl/sharedStrings.xml><?xml version="1.0" encoding="utf-8"?>
<sst xmlns="http://schemas.openxmlformats.org/spreadsheetml/2006/main" count="75" uniqueCount="64">
  <si>
    <t xml:space="preserve">项目支出绩效自评表 </t>
  </si>
  <si>
    <t>（2022年度）</t>
  </si>
  <si>
    <t>项目名称</t>
  </si>
  <si>
    <t>社会组织行政审批中介服务</t>
  </si>
  <si>
    <t>主管部门</t>
  </si>
  <si>
    <t>北京市委社会工委市民政局</t>
  </si>
  <si>
    <t>实施单位</t>
  </si>
  <si>
    <t>市委社会工委市民政局本级</t>
  </si>
  <si>
    <t>项目负责人</t>
  </si>
  <si>
    <t>王大川</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</si>
  <si>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</si>
  <si>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</si>
  <si>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</si>
  <si>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</si>
  <si>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</si>
  <si>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</si>
  <si>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</si>
  <si>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</si>
  <si>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</si>
  <si>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</si>
  <si>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</si>
  <si>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</si>
  <si>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</si>
  <si>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</si>
  <si>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</si>
  <si>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</si>
  <si>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根据《关于规范一批政府部门行政审批中介服务事项的通知》（京政发【2016】65号），在民政部门登记的社会组织进行法定代表人变更和注销登记时，应提供离任审计和注销清算审计报告。根据《通知》，现不再硬性要求申请人自付提供，可自愿选择由民政部门委托有关机构开展审计，费用由民政部门承担。为更好的落实通知要求，达到进一步深化简政放权、放管结合、优化服务改革的目的，通过政府购买服务的方式免费为社会组织提供法人离任经济责任审计和注销清算审计中介服务。</t>
  </si>
  <si>
    <t>年度总体目标完成情况综述：根据《关于规范一批政府部门行政审批中介服务事项的通知》（京政发【2016】65号），在民政部门登记的社会组织进行法定代表人变更和注销登记时，提供离任审计和注销清算审计报告。2022年度通过政府购买服务的方式免费为社会组织提供法人离任经济责任审计和注销清算审计中介服务，社会组织法定代表人离任审计实际完成值为27个，指标完成情况为34.18%；社会组织注销清算审计实际完成值为22个，指标完成情况为147%。</t>
  </si>
  <si>
    <t>绩效指标</t>
  </si>
  <si>
    <t>一级指标</t>
  </si>
  <si>
    <t>二级指标</t>
  </si>
  <si>
    <t>三级指标</t>
  </si>
  <si>
    <t>年度指标值</t>
  </si>
  <si>
    <t>实际完成值</t>
  </si>
  <si>
    <t>偏差原因分析及改进措施</t>
  </si>
  <si>
    <t>产
出
指
标
(50分)</t>
  </si>
  <si>
    <t>数量指标</t>
  </si>
  <si>
    <t>社会组织注销清算审计数量</t>
  </si>
  <si>
    <t>15个</t>
  </si>
  <si>
    <t>22个</t>
  </si>
  <si>
    <t>偏差原因：项目是依申请人自行提出审计申请，政府部门购买的审计服务，本年度申请注销的社会组织较多，故注销审计量增多。
改进措施：2023年度适当增加注销审计数量指标。</t>
  </si>
  <si>
    <t>社会组织法定代表人离任审计数量</t>
  </si>
  <si>
    <t>84个</t>
  </si>
  <si>
    <t>27个</t>
  </si>
  <si>
    <t>偏差原因：项目是依申请人自行提出审计申请，方才委托会计师事务所进行审计，本年度社会组织申请该项目数量较少，故审计完成量少。
改进措施：2023年度适当减少法人离任审计数量指标。</t>
  </si>
  <si>
    <t>质量指标</t>
  </si>
  <si>
    <t>审计报告质量达标率</t>
  </si>
  <si>
    <t>进度指标</t>
  </si>
  <si>
    <t>截至2022年6月30日，合同签订完成率</t>
  </si>
  <si>
    <t>截至2022年5月31日，招标工作完成率</t>
  </si>
  <si>
    <t>成本指标</t>
  </si>
  <si>
    <t>项目预算控制数</t>
  </si>
  <si>
    <t>≤162.5万元</t>
  </si>
  <si>
    <t>58.14025万元</t>
  </si>
  <si>
    <t>效益指标
(30分)</t>
  </si>
  <si>
    <t>社会效益指标</t>
  </si>
  <si>
    <t>行政审批效率和服务水平提高程度</t>
  </si>
  <si>
    <t>优良中低差</t>
  </si>
  <si>
    <t>优</t>
  </si>
  <si>
    <t>行政审批中介服务事项清理规范程度</t>
  </si>
  <si>
    <t>满意
度指
标
(10分)</t>
  </si>
  <si>
    <t>服务对象
满意度指标</t>
  </si>
  <si>
    <t>收到被审计的社会组织投诉数量</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</si>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</sst>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7">
    <font>
      <sz val="12"/>
      <color indexed="8"/>
      <name val="等线"/>
      <charset val="134"/>
    </font>
    <font>
      <sz val="18"/>
      <color indexed="8"/>
      <name val="方正小标宋简体"/>
      <charset val="134"/>
    </font>
    <font>
      <sz val="10"/>
      <color indexed="8"/>
      <name val="宋体"/>
      <charset val="134"/>
    </font>
    <font>
      <sz val="10"/>
      <name val="宋体"/>
      <charset val="134"/>
    </font>
    <font>
      <sz val="10"/>
      <color rgb="FF000000"/>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style="thin">
        <color rgb="FF000000"/>
      </bottom>
      <diagonal/>
    </border>
    <border>
      <left/>
      <right/>
      <top style="thin">
        <color indexed="8"/>
      </top>
      <bottom style="thin">
        <color rgb="FF000000"/>
      </bottom>
      <diagonal/>
    </border>
    <border>
      <left/>
      <right style="thin">
        <color indexed="8"/>
      </right>
      <top style="thin">
        <color indexed="8"/>
      </top>
      <bottom style="thin">
        <color rgb="FF000000"/>
      </bottom>
      <diagonal/>
    </border>
    <border>
      <left style="thin">
        <color indexed="8"/>
      </left>
      <right style="thin">
        <color indexed="8"/>
      </right>
      <top style="thin">
        <color indexed="8"/>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6" fillId="0" borderId="0" applyFont="0" applyFill="0" applyBorder="0" applyAlignment="0" applyProtection="0">
      <alignment vertical="center"/>
    </xf>
    <xf numFmtId="0" fontId="7" fillId="4" borderId="0" applyNumberFormat="0" applyBorder="0" applyAlignment="0" applyProtection="0">
      <alignment vertical="center"/>
    </xf>
    <xf numFmtId="0" fontId="8" fillId="5" borderId="21"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6" borderId="0" applyNumberFormat="0" applyBorder="0" applyAlignment="0" applyProtection="0">
      <alignment vertical="center"/>
    </xf>
    <xf numFmtId="0" fontId="9" fillId="7" borderId="0" applyNumberFormat="0" applyBorder="0" applyAlignment="0" applyProtection="0">
      <alignment vertical="center"/>
    </xf>
    <xf numFmtId="43" fontId="6" fillId="0" borderId="0" applyFont="0" applyFill="0" applyBorder="0" applyAlignment="0" applyProtection="0">
      <alignment vertical="center"/>
    </xf>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9" borderId="22" applyNumberFormat="0" applyFont="0" applyAlignment="0" applyProtection="0">
      <alignment vertical="center"/>
    </xf>
    <xf numFmtId="0" fontId="10"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3" applyNumberFormat="0" applyFill="0" applyAlignment="0" applyProtection="0">
      <alignment vertical="center"/>
    </xf>
    <xf numFmtId="0" fontId="18" fillId="0" borderId="23" applyNumberFormat="0" applyFill="0" applyAlignment="0" applyProtection="0">
      <alignment vertical="center"/>
    </xf>
    <xf numFmtId="0" fontId="10" fillId="11" borderId="0" applyNumberFormat="0" applyBorder="0" applyAlignment="0" applyProtection="0">
      <alignment vertical="center"/>
    </xf>
    <xf numFmtId="0" fontId="13" fillId="0" borderId="24" applyNumberFormat="0" applyFill="0" applyAlignment="0" applyProtection="0">
      <alignment vertical="center"/>
    </xf>
    <xf numFmtId="0" fontId="10" fillId="12" borderId="0" applyNumberFormat="0" applyBorder="0" applyAlignment="0" applyProtection="0">
      <alignment vertical="center"/>
    </xf>
    <xf numFmtId="0" fontId="19" fillId="13" borderId="25" applyNumberFormat="0" applyAlignment="0" applyProtection="0">
      <alignment vertical="center"/>
    </xf>
    <xf numFmtId="0" fontId="20" fillId="13" borderId="21" applyNumberFormat="0" applyAlignment="0" applyProtection="0">
      <alignment vertical="center"/>
    </xf>
    <xf numFmtId="0" fontId="21" fillId="14" borderId="26" applyNumberFormat="0" applyAlignment="0" applyProtection="0">
      <alignment vertical="center"/>
    </xf>
    <xf numFmtId="0" fontId="7" fillId="15" borderId="0" applyNumberFormat="0" applyBorder="0" applyAlignment="0" applyProtection="0">
      <alignment vertical="center"/>
    </xf>
    <xf numFmtId="0" fontId="10" fillId="16" borderId="0" applyNumberFormat="0" applyBorder="0" applyAlignment="0" applyProtection="0">
      <alignment vertical="center"/>
    </xf>
    <xf numFmtId="0" fontId="22" fillId="0" borderId="27" applyNumberFormat="0" applyFill="0" applyAlignment="0" applyProtection="0">
      <alignment vertical="center"/>
    </xf>
    <xf numFmtId="0" fontId="23" fillId="0" borderId="28" applyNumberFormat="0" applyFill="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7" fillId="19" borderId="0" applyNumberFormat="0" applyBorder="0" applyAlignment="0" applyProtection="0">
      <alignment vertical="center"/>
    </xf>
    <xf numFmtId="0" fontId="10"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7" fillId="33" borderId="0" applyNumberFormat="0" applyBorder="0" applyAlignment="0" applyProtection="0">
      <alignment vertical="center"/>
    </xf>
    <xf numFmtId="0" fontId="10" fillId="34" borderId="0" applyNumberFormat="0" applyBorder="0" applyAlignment="0" applyProtection="0">
      <alignment vertical="center"/>
    </xf>
    <xf numFmtId="0" fontId="26" fillId="0" borderId="0"/>
  </cellStyleXfs>
  <cellXfs count="57">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2" fillId="2" borderId="5" xfId="0" applyNumberFormat="1" applyFont="1" applyFill="1" applyBorder="1" applyAlignment="1">
      <alignment horizontal="center" vertical="center" wrapText="1"/>
    </xf>
    <xf numFmtId="176" fontId="3" fillId="2" borderId="5" xfId="0" applyNumberFormat="1" applyFont="1" applyFill="1" applyBorder="1" applyAlignment="1">
      <alignment horizontal="center" vertical="center" wrapText="1"/>
    </xf>
    <xf numFmtId="177" fontId="3"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7" fontId="2" fillId="0" borderId="5" xfId="0" applyNumberFormat="1" applyFont="1" applyBorder="1" applyAlignment="1">
      <alignment horizontal="center" vertical="center" wrapText="1"/>
    </xf>
    <xf numFmtId="177" fontId="3"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3"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5" xfId="0" applyFont="1" applyFill="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14" xfId="0" applyFont="1" applyBorder="1" applyAlignment="1">
      <alignment horizontal="center" vertical="center" wrapText="1"/>
    </xf>
    <xf numFmtId="0" fontId="2" fillId="0" borderId="5" xfId="0" applyFont="1" applyBorder="1" applyAlignment="1">
      <alignment vertical="center" wrapText="1"/>
    </xf>
    <xf numFmtId="0" fontId="2" fillId="0" borderId="16"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2" fillId="0" borderId="5" xfId="0" applyNumberFormat="1" applyFont="1" applyBorder="1" applyAlignment="1">
      <alignment horizontal="center" vertical="center" wrapText="1"/>
    </xf>
    <xf numFmtId="9" fontId="3" fillId="0" borderId="5" xfId="0" applyNumberFormat="1" applyFont="1" applyBorder="1" applyAlignment="1">
      <alignment horizontal="center" vertical="center" wrapText="1"/>
    </xf>
    <xf numFmtId="0" fontId="4" fillId="0" borderId="2" xfId="0" applyFont="1" applyBorder="1" applyAlignment="1">
      <alignment horizontal="center" vertical="center" wrapText="1"/>
    </xf>
    <xf numFmtId="9" fontId="3" fillId="3" borderId="5" xfId="0" applyNumberFormat="1" applyFont="1" applyFill="1" applyBorder="1" applyAlignment="1">
      <alignment horizontal="center" vertical="center" wrapText="1"/>
    </xf>
    <xf numFmtId="0" fontId="2" fillId="0" borderId="15"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2" borderId="2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0" fontId="3" fillId="2" borderId="5" xfId="0" applyNumberFormat="1" applyFont="1" applyFill="1" applyBorder="1" applyAlignment="1">
      <alignment horizontal="center" vertical="center" wrapText="1"/>
    </xf>
    <xf numFmtId="178" fontId="3" fillId="2" borderId="5" xfId="0" applyNumberFormat="1" applyFont="1" applyFill="1" applyBorder="1" applyAlignment="1">
      <alignment horizontal="center" vertical="center" wrapText="1"/>
    </xf>
    <xf numFmtId="177" fontId="3" fillId="0" borderId="4" xfId="0" applyNumberFormat="1"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178" fontId="5" fillId="2" borderId="20" xfId="0" applyNumberFormat="1" applyFont="1" applyFill="1" applyBorder="1" applyAlignment="1">
      <alignment horizontal="center" vertical="center" wrapText="1"/>
    </xf>
    <xf numFmtId="0" fontId="2" fillId="0" borderId="20"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85" zoomScaleNormal="101" workbookViewId="0">
      <selection activeCell="J9" sqref="J9"/>
    </sheetView>
  </sheetViews>
  <sheetFormatPr defaultColWidth="9" defaultRowHeight="15"/>
  <cols>
    <col min="1" max="1" width="6.75" customWidth="1"/>
    <col min="4" max="4" width="21.25" customWidth="1"/>
    <col min="5" max="5" width="11" customWidth="1"/>
    <col min="6" max="6" width="11.375" customWidth="1"/>
    <col min="7" max="7" width="12.25" customWidth="1"/>
    <col min="8" max="8" width="7.875" customWidth="1"/>
    <col min="9" max="9" width="8.875" customWidth="1"/>
    <col min="10" max="10" width="23.75" customWidth="1"/>
  </cols>
  <sheetData>
    <row r="1" ht="31.5" customHeight="1" spans="1:10">
      <c r="A1" s="1" t="s">
        <v>0</v>
      </c>
      <c r="B1" s="1"/>
      <c r="C1" s="1"/>
      <c r="D1" s="1"/>
      <c r="E1" s="1"/>
      <c r="F1" s="1"/>
      <c r="G1" s="1"/>
      <c r="H1" s="1"/>
      <c r="I1" s="1"/>
      <c r="J1" s="1"/>
    </row>
    <row r="2" ht="21.75"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6" t="s">
        <v>6</v>
      </c>
      <c r="H4" s="7" t="s">
        <v>7</v>
      </c>
      <c r="I4" s="48"/>
      <c r="J4" s="49"/>
    </row>
    <row r="5" ht="30" customHeight="1" spans="1:10">
      <c r="A5" s="3" t="s">
        <v>8</v>
      </c>
      <c r="B5" s="4"/>
      <c r="C5" s="5"/>
      <c r="D5" s="3" t="s">
        <v>9</v>
      </c>
      <c r="E5" s="4"/>
      <c r="F5" s="5"/>
      <c r="G5" s="6" t="s">
        <v>10</v>
      </c>
      <c r="H5" s="7">
        <v>65868811</v>
      </c>
      <c r="I5" s="48"/>
      <c r="J5" s="49"/>
    </row>
    <row r="6" ht="30" customHeight="1" spans="1:10">
      <c r="A6" s="8" t="s">
        <v>11</v>
      </c>
      <c r="B6" s="9"/>
      <c r="C6" s="10"/>
      <c r="D6" s="11"/>
      <c r="E6" s="12" t="s">
        <v>12</v>
      </c>
      <c r="F6" s="12" t="s">
        <v>13</v>
      </c>
      <c r="G6" s="6" t="s">
        <v>14</v>
      </c>
      <c r="H6" s="6" t="s">
        <v>15</v>
      </c>
      <c r="I6" s="6" t="s">
        <v>16</v>
      </c>
      <c r="J6" s="6" t="s">
        <v>17</v>
      </c>
    </row>
    <row r="7" ht="30" customHeight="1" spans="1:10">
      <c r="A7" s="13"/>
      <c r="B7" s="14"/>
      <c r="C7" s="15"/>
      <c r="D7" s="12" t="s">
        <v>18</v>
      </c>
      <c r="E7" s="16">
        <v>162.5</v>
      </c>
      <c r="F7" s="16">
        <v>162.5</v>
      </c>
      <c r="G7" s="17">
        <v>58.14025</v>
      </c>
      <c r="H7" s="18">
        <v>10</v>
      </c>
      <c r="I7" s="50">
        <f t="shared" ref="I7:I8" si="0">G7/F7</f>
        <v>0.357786153846154</v>
      </c>
      <c r="J7" s="51">
        <f>H7*I7</f>
        <v>3.57786153846154</v>
      </c>
    </row>
    <row r="8" ht="45" customHeight="1" spans="1:10">
      <c r="A8" s="13"/>
      <c r="B8" s="14"/>
      <c r="C8" s="15"/>
      <c r="D8" s="19" t="s">
        <v>19</v>
      </c>
      <c r="E8" s="16">
        <v>162.5</v>
      </c>
      <c r="F8" s="16">
        <v>162.5</v>
      </c>
      <c r="G8" s="17">
        <v>58.14025</v>
      </c>
      <c r="H8" s="6" t="s">
        <v>20</v>
      </c>
      <c r="I8" s="50">
        <f t="shared" si="0"/>
        <v>0.357786153846154</v>
      </c>
      <c r="J8" s="6" t="s">
        <v>20</v>
      </c>
    </row>
    <row r="9" ht="21" customHeight="1" spans="1:10">
      <c r="A9" s="13"/>
      <c r="B9" s="14"/>
      <c r="C9" s="15"/>
      <c r="D9" s="19" t="s">
        <v>21</v>
      </c>
      <c r="E9" s="12"/>
      <c r="F9" s="20"/>
      <c r="G9" s="21"/>
      <c r="H9" s="6" t="s">
        <v>20</v>
      </c>
      <c r="I9" s="6" t="s">
        <v>20</v>
      </c>
      <c r="J9" s="6" t="s">
        <v>20</v>
      </c>
    </row>
    <row r="10" ht="19.5" customHeight="1" spans="1:10">
      <c r="A10" s="22"/>
      <c r="B10" s="2"/>
      <c r="C10" s="23"/>
      <c r="D10" s="19" t="s">
        <v>22</v>
      </c>
      <c r="E10" s="12"/>
      <c r="F10" s="20"/>
      <c r="G10" s="21"/>
      <c r="H10" s="6" t="s">
        <v>20</v>
      </c>
      <c r="I10" s="6" t="s">
        <v>20</v>
      </c>
      <c r="J10" s="6" t="s">
        <v>20</v>
      </c>
    </row>
    <row r="11" ht="30" customHeight="1" spans="1:10">
      <c r="A11" s="24" t="s">
        <v>23</v>
      </c>
      <c r="B11" s="3" t="s">
        <v>24</v>
      </c>
      <c r="C11" s="4"/>
      <c r="D11" s="4"/>
      <c r="E11" s="4"/>
      <c r="F11" s="5"/>
      <c r="G11" s="25" t="s">
        <v>25</v>
      </c>
      <c r="H11" s="26"/>
      <c r="I11" s="26"/>
      <c r="J11" s="52"/>
    </row>
    <row r="12" ht="99.75" customHeight="1" spans="1:10">
      <c r="A12" s="27"/>
      <c r="B12" s="28" t="s">
        <v>26</v>
      </c>
      <c r="C12" s="29"/>
      <c r="D12" s="29"/>
      <c r="E12" s="29"/>
      <c r="F12" s="30"/>
      <c r="G12" s="31" t="s">
        <v>27</v>
      </c>
      <c r="H12" s="32"/>
      <c r="I12" s="32"/>
      <c r="J12" s="53"/>
    </row>
    <row r="13" ht="24.75" customHeight="1" spans="1:10">
      <c r="A13" s="24" t="s">
        <v>28</v>
      </c>
      <c r="B13" s="12" t="s">
        <v>29</v>
      </c>
      <c r="C13" s="12" t="s">
        <v>30</v>
      </c>
      <c r="D13" s="12" t="s">
        <v>31</v>
      </c>
      <c r="E13" s="3" t="s">
        <v>32</v>
      </c>
      <c r="F13" s="5"/>
      <c r="G13" s="12" t="s">
        <v>33</v>
      </c>
      <c r="H13" s="33" t="s">
        <v>15</v>
      </c>
      <c r="I13" s="12" t="s">
        <v>17</v>
      </c>
      <c r="J13" s="12" t="s">
        <v>34</v>
      </c>
    </row>
    <row r="14" ht="110.1" customHeight="1" spans="1:10">
      <c r="A14" s="34"/>
      <c r="B14" s="35" t="s">
        <v>35</v>
      </c>
      <c r="C14" s="35" t="s">
        <v>36</v>
      </c>
      <c r="D14" s="36" t="s">
        <v>37</v>
      </c>
      <c r="E14" s="3" t="s">
        <v>38</v>
      </c>
      <c r="F14" s="5"/>
      <c r="G14" s="12" t="s">
        <v>39</v>
      </c>
      <c r="H14" s="12">
        <v>10</v>
      </c>
      <c r="I14" s="12">
        <v>10</v>
      </c>
      <c r="J14" s="54" t="s">
        <v>40</v>
      </c>
    </row>
    <row r="15" ht="108" customHeight="1" spans="1:10">
      <c r="A15" s="34"/>
      <c r="B15" s="37"/>
      <c r="C15" s="37"/>
      <c r="D15" s="36" t="s">
        <v>41</v>
      </c>
      <c r="E15" s="3" t="s">
        <v>42</v>
      </c>
      <c r="F15" s="5"/>
      <c r="G15" s="12" t="s">
        <v>43</v>
      </c>
      <c r="H15" s="12">
        <v>10</v>
      </c>
      <c r="I15" s="12">
        <v>3.21</v>
      </c>
      <c r="J15" s="54" t="s">
        <v>44</v>
      </c>
    </row>
    <row r="16" ht="30" customHeight="1" spans="1:10">
      <c r="A16" s="34"/>
      <c r="B16" s="37"/>
      <c r="C16" s="35" t="s">
        <v>45</v>
      </c>
      <c r="D16" s="36" t="s">
        <v>46</v>
      </c>
      <c r="E16" s="38">
        <v>1</v>
      </c>
      <c r="F16" s="5"/>
      <c r="G16" s="39">
        <v>1</v>
      </c>
      <c r="H16" s="12">
        <v>10</v>
      </c>
      <c r="I16" s="12">
        <v>10</v>
      </c>
      <c r="J16" s="12"/>
    </row>
    <row r="17" ht="30" customHeight="1" spans="1:10">
      <c r="A17" s="34"/>
      <c r="B17" s="37"/>
      <c r="C17" s="35" t="s">
        <v>47</v>
      </c>
      <c r="D17" s="36" t="s">
        <v>48</v>
      </c>
      <c r="E17" s="38">
        <v>1</v>
      </c>
      <c r="F17" s="5"/>
      <c r="G17" s="39">
        <v>1</v>
      </c>
      <c r="H17" s="12">
        <v>8</v>
      </c>
      <c r="I17" s="12">
        <v>8</v>
      </c>
      <c r="J17" s="12"/>
    </row>
    <row r="18" ht="30" customHeight="1" spans="1:10">
      <c r="A18" s="34"/>
      <c r="B18" s="37"/>
      <c r="C18" s="37"/>
      <c r="D18" s="36" t="s">
        <v>49</v>
      </c>
      <c r="E18" s="38">
        <v>1</v>
      </c>
      <c r="F18" s="5"/>
      <c r="G18" s="40">
        <v>1</v>
      </c>
      <c r="H18" s="12">
        <v>6</v>
      </c>
      <c r="I18" s="12">
        <v>6</v>
      </c>
      <c r="J18" s="12"/>
    </row>
    <row r="19" ht="30.95" customHeight="1" spans="1:10">
      <c r="A19" s="34"/>
      <c r="B19" s="37"/>
      <c r="C19" s="35" t="s">
        <v>50</v>
      </c>
      <c r="D19" s="36" t="s">
        <v>51</v>
      </c>
      <c r="E19" s="3" t="s">
        <v>52</v>
      </c>
      <c r="F19" s="5"/>
      <c r="G19" s="6" t="s">
        <v>53</v>
      </c>
      <c r="H19" s="12">
        <v>6</v>
      </c>
      <c r="I19" s="12">
        <v>6</v>
      </c>
      <c r="J19" s="12"/>
    </row>
    <row r="20" ht="30" customHeight="1" spans="1:10">
      <c r="A20" s="34"/>
      <c r="B20" s="35" t="s">
        <v>54</v>
      </c>
      <c r="C20" s="35" t="s">
        <v>55</v>
      </c>
      <c r="D20" s="36" t="s">
        <v>56</v>
      </c>
      <c r="E20" s="41" t="s">
        <v>57</v>
      </c>
      <c r="F20" s="5"/>
      <c r="G20" s="42" t="s">
        <v>58</v>
      </c>
      <c r="H20" s="12">
        <v>15</v>
      </c>
      <c r="I20" s="12">
        <v>15</v>
      </c>
      <c r="J20" s="12"/>
    </row>
    <row r="21" ht="30" customHeight="1" spans="1:10">
      <c r="A21" s="34"/>
      <c r="B21" s="43"/>
      <c r="C21" s="37"/>
      <c r="D21" s="36" t="s">
        <v>59</v>
      </c>
      <c r="E21" s="41" t="s">
        <v>57</v>
      </c>
      <c r="F21" s="5"/>
      <c r="G21" s="42" t="s">
        <v>58</v>
      </c>
      <c r="H21" s="12">
        <v>15</v>
      </c>
      <c r="I21" s="12">
        <v>15</v>
      </c>
      <c r="J21" s="12"/>
    </row>
    <row r="22" ht="54.75" customHeight="1" spans="1:10">
      <c r="A22" s="34"/>
      <c r="B22" s="35" t="s">
        <v>60</v>
      </c>
      <c r="C22" s="35" t="s">
        <v>61</v>
      </c>
      <c r="D22" s="36" t="s">
        <v>62</v>
      </c>
      <c r="E22" s="3">
        <v>0</v>
      </c>
      <c r="F22" s="5"/>
      <c r="G22" s="12">
        <v>0</v>
      </c>
      <c r="H22" s="12">
        <v>10</v>
      </c>
      <c r="I22" s="12">
        <v>10</v>
      </c>
      <c r="J22" s="12"/>
    </row>
    <row r="23" ht="30" customHeight="1" spans="1:10">
      <c r="A23" s="44" t="s">
        <v>63</v>
      </c>
      <c r="B23" s="45"/>
      <c r="C23" s="45"/>
      <c r="D23" s="45"/>
      <c r="E23" s="45"/>
      <c r="F23" s="45"/>
      <c r="G23" s="46"/>
      <c r="H23" s="47">
        <f>H7+SUM(H14:H22)</f>
        <v>100</v>
      </c>
      <c r="I23" s="55">
        <f>J7+SUM(I14:I22)</f>
        <v>86.7878615384615</v>
      </c>
      <c r="J23" s="56"/>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11:A12"/>
    <mergeCell ref="A13:A22"/>
    <mergeCell ref="B14:B19"/>
    <mergeCell ref="B20:B21"/>
    <mergeCell ref="C14:C15"/>
    <mergeCell ref="C17:C18"/>
    <mergeCell ref="C20:C21"/>
    <mergeCell ref="A6:C10"/>
  </mergeCells>
  <pageMargins left="0.700694444444445" right="0.700694444444445" top="0.751388888888889" bottom="0.751388888888889" header="0.297916666666667" footer="0.297916666666667"/>
  <pageSetup paperSize="9" scale="64"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cp:lastPrinted>2023-04-24T03:03:00Z</cp:lastPrinted>
  <dcterms:modified xsi:type="dcterms:W3CDTF">2023-06-07T02:52:22Z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