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60"/>
  </bookViews>
  <sheets>
    <sheet name="自评表（模板）" sheetId="1" r:id="rId1"/>
  </sheets>
  <definedNames>
    <definedName name="_xlnm.Print_Area" localSheetId="0">'自评表（模板）'!$A$1:$J$32</definedName>
  </definedNames>
  <calcPr calcId="144525"/>
</workbook>
</file>

<file path=xl/sharedStrings.xml><?xml version="1.0" encoding="utf-8"?>
<sst xmlns="http://schemas.openxmlformats.org/spreadsheetml/2006/main" count="103" uniqueCount="87">
  <si>
    <t xml:space="preserve">项目支出绩效自评表 </t>
  </si>
  <si>
    <t>（2022年度）</t>
  </si>
  <si>
    <t>项目名称</t>
  </si>
  <si>
    <t>社会组织监管服务</t>
  </si>
  <si>
    <t>主管部门</t>
  </si>
  <si>
    <t>北京市委社会工委市民政局</t>
  </si>
  <si>
    <t>实施单位</t>
  </si>
  <si>
    <t>北京市社会组织管理中心</t>
  </si>
  <si>
    <t>项目负责人</t>
  </si>
  <si>
    <t>闫晓强</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</si>
  <si>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</si>
  <si>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</si>
  <si>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</si>
  <si>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</si>
  <si>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</si>
  <si>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</si>
  <si>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</si>
  <si>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</si>
  <si>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</si>
  <si>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</si>
  <si>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</si>
  <si>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</si>
  <si>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</si>
  <si>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</si>
  <si>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</si>
  <si>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</si>
  <si>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通过开展不少于260家市级社会组织等级评估，不少于420家市级社会组织审计、社会组织监管、社会组织年检电子签章服务等工作，进一步推动社会组织管理制度改革，激发社会组织活力，发挥社会组织作用，促进社会组织健康有序发展。</t>
  </si>
  <si>
    <t>年度总体目标完成情况综述：
年内对269家市级社会组织开展等级评估，对476家市级社会组织进行审计，编制北京市社会组织年检报告，加强社会组织日常监管，做好社会组织年检电子签章服务等工作，进一步推动社会组织管理制度改革，激发社会组织活力，发挥社会组织作用，促进社会组织健康有序发展。</t>
  </si>
  <si>
    <t>绩效指标</t>
  </si>
  <si>
    <t>一级指标</t>
  </si>
  <si>
    <t>二级指标</t>
  </si>
  <si>
    <t>三级指标</t>
  </si>
  <si>
    <t>年度指标值</t>
  </si>
  <si>
    <t>实际完成值</t>
  </si>
  <si>
    <t>偏差原因分析及改进措施</t>
  </si>
  <si>
    <t>产
出
指
标
(50分)</t>
  </si>
  <si>
    <t>数量指标</t>
  </si>
  <si>
    <t>社会组织监管支持市级社会团体内部矛盾调解及社会组织法律咨询服务数量</t>
  </si>
  <si>
    <t>≥25家</t>
  </si>
  <si>
    <t>偏差原因分析：受疫情影响，因递交报价文件供应商不足三家，予以废标，且项目实施时间已不足三月，时间紧迫，达不到预期效果，继续实施将影响财政资金使用效益。经集体研究，决定终止该项目。
改进措施：前期做好项目规划，预留足够的时间应对突发情况。</t>
  </si>
  <si>
    <t>社会组织审计数量</t>
  </si>
  <si>
    <t>≥430家</t>
  </si>
  <si>
    <t>476家</t>
  </si>
  <si>
    <t>社会组织年检电子签章服务数量</t>
  </si>
  <si>
    <t>≥10000个</t>
  </si>
  <si>
    <t>13015个</t>
  </si>
  <si>
    <t>社会组织等级评估数量</t>
  </si>
  <si>
    <t>≥260家</t>
  </si>
  <si>
    <t>269家</t>
  </si>
  <si>
    <t>质量指标</t>
  </si>
  <si>
    <t>社会组织年检电子签章使用有效率</t>
  </si>
  <si>
    <t>社会组织审计的审计报告验收合格率</t>
  </si>
  <si>
    <t>≥85%</t>
  </si>
  <si>
    <t>社会组织监管支持市级社会团体内部矛盾调解及社会组织法律咨询服务项目验收合格率</t>
  </si>
  <si>
    <t>≥80%</t>
  </si>
  <si>
    <t>社会组织等级评估项目成果验收合格率</t>
  </si>
  <si>
    <t>进度指标</t>
  </si>
  <si>
    <t>截至2022年8月底，社会组织等级评估项目资金支出率</t>
  </si>
  <si>
    <t>≥50%</t>
  </si>
  <si>
    <t>偏差原因分析：疫情原因影响进度。
改进措施：加快项目推进。</t>
  </si>
  <si>
    <t>截至2022年7月底，社会组织年检电子签章服务项目资金支出率</t>
  </si>
  <si>
    <t>截至2022年8月底，社会组织审计服务项目资金支出率</t>
  </si>
  <si>
    <t>成本指标</t>
  </si>
  <si>
    <t>北京市社会组织年检数据资料研究分析服务费用</t>
  </si>
  <si>
    <t>≤25.20万元</t>
  </si>
  <si>
    <t>24.696万元</t>
  </si>
  <si>
    <t>社会组织审计服务费用</t>
  </si>
  <si>
    <t>≤292.95万元</t>
  </si>
  <si>
    <t>277.04万元</t>
  </si>
  <si>
    <t>市级社会组织等级评估服务费用</t>
  </si>
  <si>
    <t>≤144.55万元</t>
  </si>
  <si>
    <t>143.056万元</t>
  </si>
  <si>
    <t>项目预算控制数</t>
  </si>
  <si>
    <t>≤582.4997万元</t>
  </si>
  <si>
    <t>532.4242万元</t>
  </si>
  <si>
    <t>效
益
指
标
(30分)</t>
  </si>
  <si>
    <t>社会效益指标</t>
  </si>
  <si>
    <t>增强社会组织监管力量</t>
  </si>
  <si>
    <t>优良中低差</t>
  </si>
  <si>
    <t>优</t>
  </si>
  <si>
    <t>促进社会组织健康有序发展</t>
  </si>
  <si>
    <t>满意
度指
标
(10分)</t>
  </si>
  <si>
    <t>服务对象
满意度指标</t>
  </si>
  <si>
    <t>市级社会组织满意度</t>
  </si>
  <si>
    <t>≥90%</t>
  </si>
  <si>
    <t>偏差原因分析：受疫情影响，在项目结束后，未及时开展满意度调查，在实施过程中服务对象满意度较好。
改进措施：及时开展满意度调查。</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</si>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</sst>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0000_ "/>
    <numFmt numFmtId="179" formatCode="0.00_ "/>
  </numFmts>
  <fonts count="23">
    <font>
      <sz val="12"/>
      <color indexed="8"/>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7"/>
        <bgColor indexed="64"/>
      </patternFill>
    </fill>
    <fill>
      <patternFill patternType="solid">
        <fgColor indexed="51"/>
        <bgColor indexed="64"/>
      </patternFill>
    </fill>
    <fill>
      <patternFill patternType="solid">
        <fgColor indexed="57"/>
        <bgColor indexed="64"/>
      </patternFill>
    </fill>
  </fills>
  <borders count="25">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8" applyNumberFormat="0" applyFont="0" applyAlignment="0" applyProtection="0">
      <alignment vertical="center"/>
    </xf>
    <xf numFmtId="0" fontId="8"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9" applyNumberFormat="0" applyFill="0" applyAlignment="0" applyProtection="0">
      <alignment vertical="center"/>
    </xf>
    <xf numFmtId="0" fontId="16" fillId="0" borderId="19" applyNumberFormat="0" applyFill="0" applyAlignment="0" applyProtection="0">
      <alignment vertical="center"/>
    </xf>
    <xf numFmtId="0" fontId="8" fillId="7" borderId="0" applyNumberFormat="0" applyBorder="0" applyAlignment="0" applyProtection="0">
      <alignment vertical="center"/>
    </xf>
    <xf numFmtId="0" fontId="11" fillId="0" borderId="20" applyNumberFormat="0" applyFill="0" applyAlignment="0" applyProtection="0">
      <alignment vertical="center"/>
    </xf>
    <xf numFmtId="0" fontId="8" fillId="3" borderId="0" applyNumberFormat="0" applyBorder="0" applyAlignment="0" applyProtection="0">
      <alignment vertical="center"/>
    </xf>
    <xf numFmtId="0" fontId="17" fillId="2" borderId="21" applyNumberFormat="0" applyAlignment="0" applyProtection="0">
      <alignment vertical="center"/>
    </xf>
    <xf numFmtId="0" fontId="18" fillId="2" borderId="17" applyNumberFormat="0" applyAlignment="0" applyProtection="0">
      <alignment vertical="center"/>
    </xf>
    <xf numFmtId="0" fontId="19" fillId="8" borderId="22" applyNumberFormat="0" applyAlignment="0" applyProtection="0">
      <alignment vertical="center"/>
    </xf>
    <xf numFmtId="0" fontId="5" fillId="9" borderId="0" applyNumberFormat="0" applyBorder="0" applyAlignment="0" applyProtection="0">
      <alignment vertical="center"/>
    </xf>
    <xf numFmtId="0" fontId="8" fillId="10" borderId="0" applyNumberFormat="0" applyBorder="0" applyAlignment="0" applyProtection="0">
      <alignment vertical="center"/>
    </xf>
    <xf numFmtId="0" fontId="20" fillId="0" borderId="23" applyNumberFormat="0" applyFill="0" applyAlignment="0" applyProtection="0">
      <alignment vertical="center"/>
    </xf>
    <xf numFmtId="0" fontId="21" fillId="0" borderId="24" applyNumberFormat="0" applyFill="0" applyAlignment="0" applyProtection="0">
      <alignment vertical="center"/>
    </xf>
    <xf numFmtId="0" fontId="22" fillId="9"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7"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8" fillId="8" borderId="0" applyNumberFormat="0" applyBorder="0" applyAlignment="0" applyProtection="0">
      <alignment vertical="center"/>
    </xf>
    <xf numFmtId="0" fontId="8" fillId="15" borderId="0" applyNumberFormat="0" applyBorder="0" applyAlignment="0" applyProtection="0">
      <alignment vertical="center"/>
    </xf>
    <xf numFmtId="0" fontId="5" fillId="6" borderId="0" applyNumberFormat="0" applyBorder="0" applyAlignment="0" applyProtection="0">
      <alignment vertical="center"/>
    </xf>
    <xf numFmtId="0" fontId="5" fillId="3" borderId="0" applyNumberFormat="0" applyBorder="0" applyAlignment="0" applyProtection="0">
      <alignment vertical="center"/>
    </xf>
    <xf numFmtId="0" fontId="8" fillId="13" borderId="0" applyNumberFormat="0" applyBorder="0" applyAlignment="0" applyProtection="0">
      <alignment vertical="center"/>
    </xf>
    <xf numFmtId="0" fontId="5" fillId="7" borderId="0" applyNumberFormat="0" applyBorder="0" applyAlignment="0" applyProtection="0">
      <alignment vertical="center"/>
    </xf>
    <xf numFmtId="0" fontId="8" fillId="7" borderId="0" applyNumberFormat="0" applyBorder="0" applyAlignment="0" applyProtection="0">
      <alignment vertical="center"/>
    </xf>
    <xf numFmtId="0" fontId="8" fillId="16" borderId="0" applyNumberFormat="0" applyBorder="0" applyAlignment="0" applyProtection="0">
      <alignment vertical="center"/>
    </xf>
    <xf numFmtId="0" fontId="5" fillId="9" borderId="0" applyNumberFormat="0" applyBorder="0" applyAlignment="0" applyProtection="0">
      <alignment vertical="center"/>
    </xf>
    <xf numFmtId="0" fontId="8" fillId="16" borderId="0" applyNumberFormat="0" applyBorder="0" applyAlignment="0" applyProtection="0">
      <alignment vertical="center"/>
    </xf>
  </cellStyleXfs>
  <cellXfs count="3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8" fontId="3" fillId="0" borderId="5"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6" xfId="0" applyFont="1" applyFill="1" applyBorder="1" applyAlignment="1">
      <alignment horizontal="center" vertical="center" wrapText="1"/>
    </xf>
    <xf numFmtId="0" fontId="3" fillId="0" borderId="16" xfId="0" applyNumberFormat="1" applyFont="1" applyFill="1" applyBorder="1" applyAlignment="1">
      <alignment horizontal="center" vertical="center" wrapText="1"/>
    </xf>
    <xf numFmtId="9" fontId="3" fillId="0" borderId="16"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9" fontId="3" fillId="0" borderId="5"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16" xfId="0" applyFont="1" applyFill="1" applyBorder="1" applyAlignment="1">
      <alignment horizontal="left" vertical="center" wrapText="1"/>
    </xf>
    <xf numFmtId="179" fontId="3" fillId="0" borderId="16" xfId="0" applyNumberFormat="1" applyFont="1" applyFill="1" applyBorder="1" applyAlignment="1">
      <alignment horizontal="center" vertical="center" wrapText="1"/>
    </xf>
    <xf numFmtId="0" fontId="3" fillId="0" borderId="16" xfId="0" applyFont="1" applyFill="1" applyBorder="1" applyAlignment="1">
      <alignment vertical="center" wrapText="1"/>
    </xf>
    <xf numFmtId="179" fontId="4" fillId="0" borderId="16"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Normal="101" workbookViewId="0">
      <selection activeCell="J8" sqref="J8"/>
    </sheetView>
  </sheetViews>
  <sheetFormatPr defaultColWidth="9" defaultRowHeight="15"/>
  <cols>
    <col min="1" max="3" width="9" style="1"/>
    <col min="4" max="4" width="27.8984375" style="1" customWidth="1"/>
    <col min="5" max="6" width="10.625" style="1" customWidth="1"/>
    <col min="7" max="7" width="11.203125" style="1" customWidth="1"/>
    <col min="8" max="9" width="10.625" style="1" customWidth="1"/>
    <col min="10" max="10" width="20.8984375" style="1" customWidth="1"/>
    <col min="11" max="16384" width="9" style="1"/>
  </cols>
  <sheetData>
    <row r="1" ht="30" customHeight="1" spans="1:10">
      <c r="A1" s="2" t="s">
        <v>0</v>
      </c>
      <c r="B1" s="2"/>
      <c r="C1" s="2"/>
      <c r="D1" s="2"/>
      <c r="E1" s="2"/>
      <c r="F1" s="2"/>
      <c r="G1" s="2"/>
      <c r="H1" s="2"/>
      <c r="I1" s="2"/>
      <c r="J1" s="2"/>
    </row>
    <row r="2" ht="18"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28" customHeight="1" spans="1:10">
      <c r="A7" s="12"/>
      <c r="B7" s="13"/>
      <c r="C7" s="14"/>
      <c r="D7" s="7" t="s">
        <v>18</v>
      </c>
      <c r="E7" s="15">
        <f t="shared" ref="E7:G7" si="0">SUM(E8:E10)</f>
        <v>582.4997</v>
      </c>
      <c r="F7" s="15">
        <f t="shared" si="0"/>
        <v>581.9957</v>
      </c>
      <c r="G7" s="15">
        <f t="shared" si="0"/>
        <v>532.4242</v>
      </c>
      <c r="H7" s="16">
        <v>10</v>
      </c>
      <c r="I7" s="32">
        <f>G7/F7</f>
        <v>0.914824972074536</v>
      </c>
      <c r="J7" s="33">
        <f>H7*I7</f>
        <v>9.14824972074536</v>
      </c>
    </row>
    <row r="8" ht="29" customHeight="1" spans="1:10">
      <c r="A8" s="12"/>
      <c r="B8" s="13"/>
      <c r="C8" s="14"/>
      <c r="D8" s="7" t="s">
        <v>19</v>
      </c>
      <c r="E8" s="17">
        <v>582.4997</v>
      </c>
      <c r="F8" s="15">
        <v>581.9957</v>
      </c>
      <c r="G8" s="15">
        <v>532.4242</v>
      </c>
      <c r="H8" s="7" t="s">
        <v>20</v>
      </c>
      <c r="I8" s="32">
        <f>G8/F8</f>
        <v>0.914824972074536</v>
      </c>
      <c r="J8" s="7" t="s">
        <v>20</v>
      </c>
    </row>
    <row r="9" ht="26" customHeight="1" spans="1:10">
      <c r="A9" s="12"/>
      <c r="B9" s="13"/>
      <c r="C9" s="14"/>
      <c r="D9" s="7" t="s">
        <v>21</v>
      </c>
      <c r="E9" s="7"/>
      <c r="F9" s="16"/>
      <c r="G9" s="16"/>
      <c r="H9" s="7" t="s">
        <v>20</v>
      </c>
      <c r="I9" s="7" t="s">
        <v>20</v>
      </c>
      <c r="J9" s="7" t="s">
        <v>20</v>
      </c>
    </row>
    <row r="10" ht="27" customHeight="1" spans="1:10">
      <c r="A10" s="18"/>
      <c r="B10" s="3"/>
      <c r="C10" s="19"/>
      <c r="D10" s="7" t="s">
        <v>22</v>
      </c>
      <c r="E10" s="7"/>
      <c r="F10" s="16"/>
      <c r="G10" s="16"/>
      <c r="H10" s="7" t="s">
        <v>20</v>
      </c>
      <c r="I10" s="7" t="s">
        <v>20</v>
      </c>
      <c r="J10" s="7" t="s">
        <v>20</v>
      </c>
    </row>
    <row r="11" ht="30" customHeight="1" spans="1:10">
      <c r="A11" s="20" t="s">
        <v>23</v>
      </c>
      <c r="B11" s="4" t="s">
        <v>24</v>
      </c>
      <c r="C11" s="5"/>
      <c r="D11" s="5"/>
      <c r="E11" s="5"/>
      <c r="F11" s="6"/>
      <c r="G11" s="21" t="s">
        <v>25</v>
      </c>
      <c r="H11" s="22"/>
      <c r="I11" s="22"/>
      <c r="J11" s="34"/>
    </row>
    <row r="12" ht="94" customHeight="1" spans="1:10">
      <c r="A12" s="23"/>
      <c r="B12" s="24" t="s">
        <v>26</v>
      </c>
      <c r="C12" s="25"/>
      <c r="D12" s="25"/>
      <c r="E12" s="25"/>
      <c r="F12" s="26"/>
      <c r="G12" s="24" t="s">
        <v>27</v>
      </c>
      <c r="H12" s="25"/>
      <c r="I12" s="25"/>
      <c r="J12" s="26"/>
    </row>
    <row r="13" ht="40" customHeight="1" spans="1:10">
      <c r="A13" s="27" t="s">
        <v>28</v>
      </c>
      <c r="B13" s="28" t="s">
        <v>29</v>
      </c>
      <c r="C13" s="28" t="s">
        <v>30</v>
      </c>
      <c r="D13" s="28" t="s">
        <v>31</v>
      </c>
      <c r="E13" s="28" t="s">
        <v>32</v>
      </c>
      <c r="F13" s="28"/>
      <c r="G13" s="28" t="s">
        <v>33</v>
      </c>
      <c r="H13" s="28" t="s">
        <v>15</v>
      </c>
      <c r="I13" s="28" t="s">
        <v>17</v>
      </c>
      <c r="J13" s="28" t="s">
        <v>34</v>
      </c>
    </row>
    <row r="14" ht="161" customHeight="1" spans="1:10">
      <c r="A14" s="27"/>
      <c r="B14" s="28" t="s">
        <v>35</v>
      </c>
      <c r="C14" s="28" t="s">
        <v>36</v>
      </c>
      <c r="D14" s="28" t="s">
        <v>37</v>
      </c>
      <c r="E14" s="29" t="s">
        <v>38</v>
      </c>
      <c r="F14" s="29"/>
      <c r="G14" s="28">
        <v>0</v>
      </c>
      <c r="H14" s="28">
        <v>4</v>
      </c>
      <c r="I14" s="28">
        <v>0</v>
      </c>
      <c r="J14" s="35" t="s">
        <v>39</v>
      </c>
    </row>
    <row r="15" ht="30" customHeight="1" spans="1:10">
      <c r="A15" s="27"/>
      <c r="B15" s="28"/>
      <c r="C15" s="28"/>
      <c r="D15" s="28" t="s">
        <v>40</v>
      </c>
      <c r="E15" s="28" t="s">
        <v>41</v>
      </c>
      <c r="F15" s="28"/>
      <c r="G15" s="28" t="s">
        <v>42</v>
      </c>
      <c r="H15" s="28">
        <v>4</v>
      </c>
      <c r="I15" s="28">
        <v>4</v>
      </c>
      <c r="J15" s="28"/>
    </row>
    <row r="16" ht="30" customHeight="1" spans="1:10">
      <c r="A16" s="27"/>
      <c r="B16" s="28"/>
      <c r="C16" s="28"/>
      <c r="D16" s="28" t="s">
        <v>43</v>
      </c>
      <c r="E16" s="29" t="s">
        <v>44</v>
      </c>
      <c r="F16" s="29"/>
      <c r="G16" s="28" t="s">
        <v>45</v>
      </c>
      <c r="H16" s="28">
        <v>4</v>
      </c>
      <c r="I16" s="28">
        <v>4</v>
      </c>
      <c r="J16" s="28"/>
    </row>
    <row r="17" ht="30" customHeight="1" spans="1:10">
      <c r="A17" s="27"/>
      <c r="B17" s="28"/>
      <c r="C17" s="28"/>
      <c r="D17" s="28" t="s">
        <v>46</v>
      </c>
      <c r="E17" s="28" t="s">
        <v>47</v>
      </c>
      <c r="F17" s="28"/>
      <c r="G17" s="28" t="s">
        <v>48</v>
      </c>
      <c r="H17" s="28">
        <v>4</v>
      </c>
      <c r="I17" s="28">
        <v>4</v>
      </c>
      <c r="J17" s="28"/>
    </row>
    <row r="18" ht="30" customHeight="1" spans="1:10">
      <c r="A18" s="27"/>
      <c r="B18" s="28"/>
      <c r="C18" s="28" t="s">
        <v>49</v>
      </c>
      <c r="D18" s="28" t="s">
        <v>50</v>
      </c>
      <c r="E18" s="30">
        <v>1</v>
      </c>
      <c r="F18" s="29"/>
      <c r="G18" s="30">
        <v>1</v>
      </c>
      <c r="H18" s="29">
        <v>4</v>
      </c>
      <c r="I18" s="28">
        <v>4</v>
      </c>
      <c r="J18" s="28"/>
    </row>
    <row r="19" ht="30" customHeight="1" spans="1:10">
      <c r="A19" s="27"/>
      <c r="B19" s="28"/>
      <c r="C19" s="28"/>
      <c r="D19" s="28" t="s">
        <v>51</v>
      </c>
      <c r="E19" s="28" t="s">
        <v>52</v>
      </c>
      <c r="F19" s="28"/>
      <c r="G19" s="30">
        <v>1</v>
      </c>
      <c r="H19" s="28">
        <v>4</v>
      </c>
      <c r="I19" s="28">
        <v>4</v>
      </c>
      <c r="J19" s="28"/>
    </row>
    <row r="20" ht="153" customHeight="1" spans="1:10">
      <c r="A20" s="27"/>
      <c r="B20" s="28"/>
      <c r="C20" s="28"/>
      <c r="D20" s="28" t="s">
        <v>53</v>
      </c>
      <c r="E20" s="29" t="s">
        <v>54</v>
      </c>
      <c r="F20" s="29"/>
      <c r="G20" s="28">
        <v>0</v>
      </c>
      <c r="H20" s="28">
        <v>3</v>
      </c>
      <c r="I20" s="28">
        <v>0</v>
      </c>
      <c r="J20" s="35" t="s">
        <v>39</v>
      </c>
    </row>
    <row r="21" ht="32" customHeight="1" spans="1:10">
      <c r="A21" s="27"/>
      <c r="B21" s="28"/>
      <c r="C21" s="28"/>
      <c r="D21" s="28" t="s">
        <v>55</v>
      </c>
      <c r="E21" s="30" t="s">
        <v>52</v>
      </c>
      <c r="F21" s="28"/>
      <c r="G21" s="30">
        <v>1</v>
      </c>
      <c r="H21" s="28">
        <v>3</v>
      </c>
      <c r="I21" s="28">
        <v>3</v>
      </c>
      <c r="J21" s="35"/>
    </row>
    <row r="22" ht="38.25" spans="1:10">
      <c r="A22" s="27"/>
      <c r="B22" s="28"/>
      <c r="C22" s="28" t="s">
        <v>56</v>
      </c>
      <c r="D22" s="28" t="s">
        <v>57</v>
      </c>
      <c r="E22" s="30" t="s">
        <v>58</v>
      </c>
      <c r="F22" s="28"/>
      <c r="G22" s="30">
        <v>0.21</v>
      </c>
      <c r="H22" s="28">
        <v>3</v>
      </c>
      <c r="I22" s="28">
        <f>21%/50%*3</f>
        <v>1.26</v>
      </c>
      <c r="J22" s="35" t="s">
        <v>59</v>
      </c>
    </row>
    <row r="23" ht="38.25" spans="1:10">
      <c r="A23" s="27"/>
      <c r="B23" s="28"/>
      <c r="C23" s="28"/>
      <c r="D23" s="28" t="s">
        <v>60</v>
      </c>
      <c r="E23" s="29" t="s">
        <v>58</v>
      </c>
      <c r="F23" s="29"/>
      <c r="G23" s="30">
        <v>0</v>
      </c>
      <c r="H23" s="28">
        <v>3</v>
      </c>
      <c r="I23" s="28">
        <v>0</v>
      </c>
      <c r="J23" s="35" t="s">
        <v>59</v>
      </c>
    </row>
    <row r="24" ht="38" customHeight="1" spans="1:10">
      <c r="A24" s="27"/>
      <c r="B24" s="28"/>
      <c r="C24" s="28"/>
      <c r="D24" s="28" t="s">
        <v>61</v>
      </c>
      <c r="E24" s="30" t="s">
        <v>58</v>
      </c>
      <c r="F24" s="28"/>
      <c r="G24" s="30">
        <v>0.7</v>
      </c>
      <c r="H24" s="28">
        <v>3</v>
      </c>
      <c r="I24" s="28">
        <v>3</v>
      </c>
      <c r="J24" s="28"/>
    </row>
    <row r="25" ht="37" customHeight="1" spans="1:10">
      <c r="A25" s="27"/>
      <c r="B25" s="28"/>
      <c r="C25" s="28" t="s">
        <v>62</v>
      </c>
      <c r="D25" s="28" t="s">
        <v>63</v>
      </c>
      <c r="E25" s="28" t="s">
        <v>64</v>
      </c>
      <c r="F25" s="28"/>
      <c r="G25" s="28" t="s">
        <v>65</v>
      </c>
      <c r="H25" s="28">
        <v>3</v>
      </c>
      <c r="I25" s="28">
        <v>3</v>
      </c>
      <c r="J25" s="28"/>
    </row>
    <row r="26" ht="30" customHeight="1" spans="1:10">
      <c r="A26" s="27"/>
      <c r="B26" s="28"/>
      <c r="C26" s="28"/>
      <c r="D26" s="28" t="s">
        <v>66</v>
      </c>
      <c r="E26" s="29" t="s">
        <v>67</v>
      </c>
      <c r="F26" s="29"/>
      <c r="G26" s="28" t="s">
        <v>68</v>
      </c>
      <c r="H26" s="28">
        <v>3</v>
      </c>
      <c r="I26" s="28">
        <v>3</v>
      </c>
      <c r="J26" s="28"/>
    </row>
    <row r="27" ht="30" customHeight="1" spans="1:10">
      <c r="A27" s="27"/>
      <c r="B27" s="28"/>
      <c r="C27" s="28"/>
      <c r="D27" s="28" t="s">
        <v>69</v>
      </c>
      <c r="E27" s="28" t="s">
        <v>70</v>
      </c>
      <c r="F27" s="28"/>
      <c r="G27" s="28" t="s">
        <v>71</v>
      </c>
      <c r="H27" s="28">
        <v>3</v>
      </c>
      <c r="I27" s="28">
        <v>3</v>
      </c>
      <c r="J27" s="28"/>
    </row>
    <row r="28" ht="30" customHeight="1" spans="1:10">
      <c r="A28" s="27"/>
      <c r="B28" s="28"/>
      <c r="C28" s="28"/>
      <c r="D28" s="28" t="s">
        <v>72</v>
      </c>
      <c r="E28" s="29" t="s">
        <v>73</v>
      </c>
      <c r="F28" s="29"/>
      <c r="G28" s="28" t="s">
        <v>74</v>
      </c>
      <c r="H28" s="28">
        <v>2</v>
      </c>
      <c r="I28" s="28">
        <v>2</v>
      </c>
      <c r="J28" s="28"/>
    </row>
    <row r="29" ht="36" customHeight="1" spans="1:10">
      <c r="A29" s="27"/>
      <c r="B29" s="28" t="s">
        <v>75</v>
      </c>
      <c r="C29" s="28" t="s">
        <v>76</v>
      </c>
      <c r="D29" s="28" t="s">
        <v>77</v>
      </c>
      <c r="E29" s="29" t="s">
        <v>78</v>
      </c>
      <c r="F29" s="29"/>
      <c r="G29" s="28" t="s">
        <v>79</v>
      </c>
      <c r="H29" s="28">
        <v>15</v>
      </c>
      <c r="I29" s="28">
        <v>15</v>
      </c>
      <c r="J29" s="28"/>
    </row>
    <row r="30" ht="39" customHeight="1" spans="1:10">
      <c r="A30" s="27"/>
      <c r="B30" s="28"/>
      <c r="C30" s="28"/>
      <c r="D30" s="28" t="s">
        <v>80</v>
      </c>
      <c r="E30" s="29" t="s">
        <v>78</v>
      </c>
      <c r="F30" s="29"/>
      <c r="G30" s="28" t="s">
        <v>79</v>
      </c>
      <c r="H30" s="28">
        <v>15</v>
      </c>
      <c r="I30" s="28">
        <v>15</v>
      </c>
      <c r="J30" s="28"/>
    </row>
    <row r="31" ht="88" customHeight="1" spans="1:10">
      <c r="A31" s="27"/>
      <c r="B31" s="28" t="s">
        <v>81</v>
      </c>
      <c r="C31" s="28" t="s">
        <v>82</v>
      </c>
      <c r="D31" s="28" t="s">
        <v>83</v>
      </c>
      <c r="E31" s="28" t="s">
        <v>84</v>
      </c>
      <c r="F31" s="28"/>
      <c r="G31" s="30">
        <v>0.85</v>
      </c>
      <c r="H31" s="28">
        <v>10</v>
      </c>
      <c r="I31" s="36">
        <v>8.5</v>
      </c>
      <c r="J31" s="37" t="s">
        <v>85</v>
      </c>
    </row>
    <row r="32" ht="30" customHeight="1" spans="1:10">
      <c r="A32" s="31" t="s">
        <v>86</v>
      </c>
      <c r="B32" s="31"/>
      <c r="C32" s="31"/>
      <c r="D32" s="31"/>
      <c r="E32" s="31"/>
      <c r="F32" s="31"/>
      <c r="G32" s="31"/>
      <c r="H32" s="31">
        <f>SUM(H14:H31)+H7</f>
        <v>100</v>
      </c>
      <c r="I32" s="38">
        <f>SUM(I14:I31)+J7</f>
        <v>85.9082497207454</v>
      </c>
      <c r="J32" s="28"/>
    </row>
  </sheetData>
  <mergeCells count="4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A32:G32"/>
    <mergeCell ref="A11:A12"/>
    <mergeCell ref="A13:A31"/>
    <mergeCell ref="B14:B28"/>
    <mergeCell ref="B29:B30"/>
    <mergeCell ref="C14:C17"/>
    <mergeCell ref="C18:C21"/>
    <mergeCell ref="C22:C24"/>
    <mergeCell ref="C25:C28"/>
    <mergeCell ref="C29:C30"/>
    <mergeCell ref="A6:C10"/>
  </mergeCells>
  <printOptions horizontalCentered="1"/>
  <pageMargins left="0.700694444444445" right="0.700694444444445" top="0.354166666666667" bottom="0.393055555555556" header="0.297916666666667" footer="0.297916666666667"/>
  <pageSetup paperSize="9" scale="59" orientation="portrait" horizontalDpi="600"/>
  <headerFooter alignWithMargins="0"/>
  <rowBreaks count="1" manualBreakCount="1">
    <brk id="28" max="9"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14666</dc:creator>
  <cp:lastModifiedBy>第二根肋骨</cp:lastModifiedBy>
  <dcterms:created xsi:type="dcterms:W3CDTF">2023-04-27T08:23:00Z</dcterms:created>
  <dcterms:modified xsi:type="dcterms:W3CDTF">2023-06-07T02:59:40Z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50990B2163DA466FAF9161085C01A291_11</vt:lpwstr>
  </property>
  <property fmtid="{D5CDD505-2E9C-101B-9397-08002B2CF9AE}" pid="3" name="KSOProductBuildVer">
    <vt:lpwstr>2052-11.1.0.14309</vt:lpwstr>
  </property>
</Properties>
</file>