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'自评表（模板）'!$A$1:$J$24</definedName>
  </definedNames>
  <calcPr calcId="144525"/>
</workbook>
</file>

<file path=xl/sharedStrings.xml><?xml version="1.0" encoding="utf-8"?>
<sst xmlns="http://schemas.openxmlformats.org/spreadsheetml/2006/main" count="84" uniqueCount="70">
  <si>
    <t xml:space="preserve">项目支出绩效自评表 </t>
  </si>
  <si>
    <t>（2022年度）</t>
  </si>
  <si>
    <t>项目名称</t>
  </si>
  <si>
    <t>委局所属单位改造工程尾款</t>
  </si>
  <si>
    <t>主管部门</t>
  </si>
  <si>
    <t>北京市委社会工委市民政局</t>
  </si>
  <si>
    <t>实施单位</t>
  </si>
  <si>
    <t>北京市民政公共服务设施建设事务中心（本级）</t>
  </si>
  <si>
    <t>项目负责人</t>
  </si>
  <si>
    <t>冯飞</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</si>
  <si>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</si>
  <si>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</si>
  <si>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</si>
  <si>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</si>
  <si>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</si>
  <si>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</si>
  <si>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</si>
  <si>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</si>
  <si>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</si>
  <si>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</si>
  <si>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</si>
  <si>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</si>
  <si>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</si>
  <si>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</si>
  <si>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</si>
  <si>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</si>
  <si>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支付2021年度北京市救助管理总站管井及污水升级改造工程、2021年度北京市马家楼接济服务中心水源热泵机房系统及室外管线更换改造工程以及2021年度北京市接受捐赠事务管理中心久敬庄库房库区维护改造服务工程、2021年度北京市永定门接济服务中心改造工程试验检测费四个工程费用尾款，改造工程形象进度达到100%，基本解决房屋存在的安全隐患。</t>
  </si>
  <si>
    <t>年度总体目标完成情况综述：
已完成2021年度北京市救助管理总站管井及污水升级改造工程、2021年度北京市马家楼接济服务中心水源热泵机房系统及室外管线更换改造工程以及2021年度北京市接受捐赠事务管理中心久敬庄库房库区维护改造服务工程、2021年度北京市永定门接济服务中心改造工程试验检测费四个工程费用尾款支付工作，改造工程形象进度达到100%，基本解决房屋存在的安全隐患。</t>
  </si>
  <si>
    <t>绩效指标</t>
  </si>
  <si>
    <t>一级指标</t>
  </si>
  <si>
    <t>二级指标</t>
  </si>
  <si>
    <t>三级指标</t>
  </si>
  <si>
    <t>年度指标值</t>
  </si>
  <si>
    <t>实际完成值</t>
  </si>
  <si>
    <t>偏差原因分析及改进措施</t>
  </si>
  <si>
    <t>产
出
指
标
(68分)</t>
  </si>
  <si>
    <t>数量指标</t>
  </si>
  <si>
    <t>验收并支付尾款项目数量</t>
  </si>
  <si>
    <t>4个</t>
  </si>
  <si>
    <t>质量指标</t>
  </si>
  <si>
    <t>施工质量达标率</t>
  </si>
  <si>
    <t>进度指标</t>
  </si>
  <si>
    <t>截至2022年12月底，竣工完成率</t>
  </si>
  <si>
    <t>成本指标</t>
  </si>
  <si>
    <t>项目预算控制数</t>
  </si>
  <si>
    <t>≤130.177868万元</t>
  </si>
  <si>
    <t>95.806302万元</t>
  </si>
  <si>
    <t>采暖工程(非中央 空调)安装费用</t>
  </si>
  <si>
    <t>≤73.319685万元</t>
  </si>
  <si>
    <t>45.845477万元</t>
  </si>
  <si>
    <t>污水处理费用</t>
  </si>
  <si>
    <t>≤47.291235万元</t>
  </si>
  <si>
    <t>44.127309万元</t>
  </si>
  <si>
    <t>防水层费用</t>
  </si>
  <si>
    <t>≤6.822248万元</t>
  </si>
  <si>
    <t>3.088816万元</t>
  </si>
  <si>
    <t>工程其他费</t>
  </si>
  <si>
    <t>≤2.7447万元</t>
  </si>
  <si>
    <t>2.7447万元</t>
  </si>
  <si>
    <t>效益指标
(12分)</t>
  </si>
  <si>
    <t>社会效益指标</t>
  </si>
  <si>
    <t>保障工程使用单位设备设施正常运转并消除安全隐患</t>
  </si>
  <si>
    <t>优良中低差</t>
  </si>
  <si>
    <t>优</t>
  </si>
  <si>
    <t>满意度指
标(10分)</t>
  </si>
  <si>
    <t>服务对象
满意度指标</t>
  </si>
  <si>
    <t>使用单位满意度</t>
  </si>
  <si>
    <t>≥95%</t>
  </si>
  <si>
    <t>偏差原因：使用单位满意度仍有提升空间。
改进措施：在以后工作开展中进一步提高使用单位满意度。</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</si>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</sst>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 numFmtId="178" formatCode="0.000000_);[Red]\(0.000000\)"/>
    <numFmt numFmtId="179" formatCode="0.00_ "/>
  </numFmts>
  <fonts count="28">
    <font>
      <sz val="12"/>
      <color indexed="8"/>
      <name val="等线"/>
      <charset val="134"/>
    </font>
    <font>
      <sz val="16"/>
      <color indexed="8"/>
      <name val="等线"/>
      <charset val="134"/>
    </font>
    <font>
      <sz val="16"/>
      <color indexed="8"/>
      <name val="方正小标宋简体"/>
      <charset val="134"/>
    </font>
    <font>
      <sz val="10"/>
      <color indexed="8"/>
      <name val="宋体"/>
      <charset val="134"/>
    </font>
    <font>
      <sz val="10"/>
      <name val="宋体"/>
      <charset val="134"/>
    </font>
    <font>
      <sz val="10"/>
      <color theme="1"/>
      <name val="宋体"/>
      <charset val="134"/>
    </font>
    <font>
      <b/>
      <sz val="10"/>
      <color indexed="8"/>
      <name val="宋体"/>
      <charset val="134"/>
    </font>
    <font>
      <b/>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18"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9" applyNumberFormat="0" applyFill="0" applyAlignment="0" applyProtection="0">
      <alignment vertical="center"/>
    </xf>
    <xf numFmtId="0" fontId="20" fillId="0" borderId="19" applyNumberFormat="0" applyFill="0" applyAlignment="0" applyProtection="0">
      <alignment vertical="center"/>
    </xf>
    <xf numFmtId="0" fontId="12" fillId="10" borderId="0" applyNumberFormat="0" applyBorder="0" applyAlignment="0" applyProtection="0">
      <alignment vertical="center"/>
    </xf>
    <xf numFmtId="0" fontId="15" fillId="0" borderId="20" applyNumberFormat="0" applyFill="0" applyAlignment="0" applyProtection="0">
      <alignment vertical="center"/>
    </xf>
    <xf numFmtId="0" fontId="12" fillId="11" borderId="0" applyNumberFormat="0" applyBorder="0" applyAlignment="0" applyProtection="0">
      <alignment vertical="center"/>
    </xf>
    <xf numFmtId="0" fontId="21" fillId="12" borderId="21" applyNumberFormat="0" applyAlignment="0" applyProtection="0">
      <alignment vertical="center"/>
    </xf>
    <xf numFmtId="0" fontId="22" fillId="12" borderId="17" applyNumberFormat="0" applyAlignment="0" applyProtection="0">
      <alignment vertical="center"/>
    </xf>
    <xf numFmtId="0" fontId="23" fillId="13" borderId="22"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left" vertical="center" wrapText="1"/>
    </xf>
    <xf numFmtId="178" fontId="3" fillId="0"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6" xfId="0" applyFont="1" applyBorder="1" applyAlignment="1">
      <alignment horizontal="center" vertical="center" textRotation="255" wrapText="1"/>
    </xf>
    <xf numFmtId="0" fontId="3" fillId="0" borderId="16" xfId="0" applyFont="1" applyBorder="1" applyAlignment="1">
      <alignment horizontal="center" vertical="center" wrapText="1"/>
    </xf>
    <xf numFmtId="0" fontId="3" fillId="0" borderId="16" xfId="0" applyFont="1" applyFill="1" applyBorder="1" applyAlignment="1">
      <alignment horizontal="center" vertical="center" wrapText="1"/>
    </xf>
    <xf numFmtId="0" fontId="4" fillId="0" borderId="16" xfId="0" applyFont="1" applyBorder="1" applyAlignment="1">
      <alignment horizontal="center" vertical="center" wrapText="1"/>
    </xf>
    <xf numFmtId="0" fontId="5" fillId="0" borderId="16" xfId="0" applyFont="1" applyBorder="1" applyAlignment="1">
      <alignment horizontal="center" vertical="center" wrapText="1"/>
    </xf>
    <xf numFmtId="9" fontId="3" fillId="0" borderId="16" xfId="0" applyNumberFormat="1" applyFont="1" applyBorder="1" applyAlignment="1">
      <alignment horizontal="center" vertical="center" wrapText="1"/>
    </xf>
    <xf numFmtId="0" fontId="6" fillId="0" borderId="16" xfId="0" applyFont="1" applyBorder="1" applyAlignment="1">
      <alignment horizontal="center" vertical="center" wrapText="1"/>
    </xf>
    <xf numFmtId="177" fontId="7" fillId="2" borderId="16"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0" fontId="3" fillId="2" borderId="5" xfId="0" applyNumberFormat="1" applyFont="1" applyFill="1" applyBorder="1" applyAlignment="1">
      <alignment horizontal="center" vertical="center" wrapText="1"/>
    </xf>
    <xf numFmtId="179" fontId="3" fillId="2" borderId="5" xfId="0" applyNumberFormat="1" applyFont="1" applyFill="1" applyBorder="1" applyAlignment="1">
      <alignment horizontal="center" vertical="center" wrapText="1"/>
    </xf>
    <xf numFmtId="176" fontId="3" fillId="0" borderId="4" xfId="0" applyNumberFormat="1" applyFont="1" applyBorder="1" applyAlignment="1">
      <alignment horizontal="center" vertical="center" wrapText="1"/>
    </xf>
    <xf numFmtId="0" fontId="3" fillId="0" borderId="16" xfId="0" applyFont="1" applyFill="1" applyBorder="1" applyAlignment="1">
      <alignment horizontal="left" vertical="center" wrapText="1"/>
    </xf>
    <xf numFmtId="176" fontId="7" fillId="0" borderId="16"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101" zoomScaleNormal="101" topLeftCell="A3" workbookViewId="0">
      <selection activeCell="A24" sqref="A24:J24"/>
    </sheetView>
  </sheetViews>
  <sheetFormatPr defaultColWidth="9" defaultRowHeight="15"/>
  <cols>
    <col min="1" max="1" width="9.5" customWidth="1"/>
    <col min="2" max="2" width="8.875" customWidth="1"/>
    <col min="3" max="3" width="9.375" customWidth="1"/>
    <col min="4" max="4" width="20.875" customWidth="1"/>
    <col min="5" max="5" width="10.375" customWidth="1"/>
    <col min="6" max="6" width="10" customWidth="1"/>
    <col min="7" max="7" width="12.5" customWidth="1"/>
    <col min="8" max="8" width="10.625" customWidth="1"/>
    <col min="9" max="9" width="9.875" customWidth="1"/>
    <col min="10" max="10" width="18.5" customWidth="1"/>
  </cols>
  <sheetData>
    <row r="1" s="1" customFormat="1" ht="33.75"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8">
        <v>65868811</v>
      </c>
      <c r="I5" s="38"/>
      <c r="J5" s="39"/>
    </row>
    <row r="6" ht="30" customHeight="1" spans="1:10">
      <c r="A6" s="9" t="s">
        <v>11</v>
      </c>
      <c r="B6" s="10"/>
      <c r="C6" s="11"/>
      <c r="D6" s="12"/>
      <c r="E6" s="7" t="s">
        <v>12</v>
      </c>
      <c r="F6" s="7" t="s">
        <v>13</v>
      </c>
      <c r="G6" s="7" t="s">
        <v>14</v>
      </c>
      <c r="H6" s="7" t="s">
        <v>15</v>
      </c>
      <c r="I6" s="7" t="s">
        <v>16</v>
      </c>
      <c r="J6" s="7" t="s">
        <v>17</v>
      </c>
    </row>
    <row r="7" ht="30" customHeight="1" spans="1:10">
      <c r="A7" s="13"/>
      <c r="B7" s="14"/>
      <c r="C7" s="15"/>
      <c r="D7" s="16" t="s">
        <v>18</v>
      </c>
      <c r="E7" s="17">
        <v>130.177868</v>
      </c>
      <c r="F7" s="17">
        <v>95.806302</v>
      </c>
      <c r="G7" s="18">
        <v>95.806302</v>
      </c>
      <c r="H7" s="19">
        <v>10</v>
      </c>
      <c r="I7" s="40">
        <f>G7/F7</f>
        <v>1</v>
      </c>
      <c r="J7" s="41">
        <f>H7*I7</f>
        <v>10</v>
      </c>
    </row>
    <row r="8" ht="30" customHeight="1" spans="1:10">
      <c r="A8" s="13"/>
      <c r="B8" s="14"/>
      <c r="C8" s="15"/>
      <c r="D8" s="16" t="s">
        <v>19</v>
      </c>
      <c r="E8" s="18">
        <v>130.177868</v>
      </c>
      <c r="F8" s="18">
        <v>95.806302</v>
      </c>
      <c r="G8" s="18">
        <v>95.806302</v>
      </c>
      <c r="H8" s="7" t="s">
        <v>20</v>
      </c>
      <c r="I8" s="40">
        <f t="shared" ref="I8" si="0">G8/F8</f>
        <v>1</v>
      </c>
      <c r="J8" s="7" t="s">
        <v>20</v>
      </c>
    </row>
    <row r="9" ht="30" customHeight="1" spans="1:10">
      <c r="A9" s="13"/>
      <c r="B9" s="14"/>
      <c r="C9" s="15"/>
      <c r="D9" s="16" t="s">
        <v>21</v>
      </c>
      <c r="E9" s="7"/>
      <c r="F9" s="20"/>
      <c r="G9" s="20"/>
      <c r="H9" s="7" t="s">
        <v>20</v>
      </c>
      <c r="I9" s="7" t="s">
        <v>20</v>
      </c>
      <c r="J9" s="7" t="s">
        <v>20</v>
      </c>
    </row>
    <row r="10" ht="30" customHeight="1" spans="1:10">
      <c r="A10" s="21"/>
      <c r="B10" s="3"/>
      <c r="C10" s="22"/>
      <c r="D10" s="16" t="s">
        <v>22</v>
      </c>
      <c r="E10" s="7"/>
      <c r="F10" s="20"/>
      <c r="G10" s="20"/>
      <c r="H10" s="7" t="s">
        <v>20</v>
      </c>
      <c r="I10" s="7" t="s">
        <v>20</v>
      </c>
      <c r="J10" s="7" t="s">
        <v>20</v>
      </c>
    </row>
    <row r="11" ht="30" customHeight="1" spans="1:10">
      <c r="A11" s="23" t="s">
        <v>23</v>
      </c>
      <c r="B11" s="4" t="s">
        <v>24</v>
      </c>
      <c r="C11" s="5"/>
      <c r="D11" s="5"/>
      <c r="E11" s="5"/>
      <c r="F11" s="6"/>
      <c r="G11" s="24" t="s">
        <v>25</v>
      </c>
      <c r="H11" s="25"/>
      <c r="I11" s="25"/>
      <c r="J11" s="42"/>
    </row>
    <row r="12" ht="108.95" customHeight="1" spans="1:10">
      <c r="A12" s="26"/>
      <c r="B12" s="27" t="s">
        <v>26</v>
      </c>
      <c r="C12" s="28"/>
      <c r="D12" s="28"/>
      <c r="E12" s="28"/>
      <c r="F12" s="29"/>
      <c r="G12" s="27" t="s">
        <v>27</v>
      </c>
      <c r="H12" s="28"/>
      <c r="I12" s="28"/>
      <c r="J12" s="29"/>
    </row>
    <row r="13" ht="30" customHeight="1" spans="1:10">
      <c r="A13" s="30" t="s">
        <v>28</v>
      </c>
      <c r="B13" s="31" t="s">
        <v>29</v>
      </c>
      <c r="C13" s="31" t="s">
        <v>30</v>
      </c>
      <c r="D13" s="31" t="s">
        <v>31</v>
      </c>
      <c r="E13" s="31" t="s">
        <v>32</v>
      </c>
      <c r="F13" s="31"/>
      <c r="G13" s="31" t="s">
        <v>33</v>
      </c>
      <c r="H13" s="32" t="s">
        <v>15</v>
      </c>
      <c r="I13" s="31" t="s">
        <v>17</v>
      </c>
      <c r="J13" s="31" t="s">
        <v>34</v>
      </c>
    </row>
    <row r="14" ht="30" customHeight="1" spans="1:10">
      <c r="A14" s="30"/>
      <c r="B14" s="33" t="s">
        <v>35</v>
      </c>
      <c r="C14" s="31" t="s">
        <v>36</v>
      </c>
      <c r="D14" s="34" t="s">
        <v>37</v>
      </c>
      <c r="E14" s="31" t="s">
        <v>38</v>
      </c>
      <c r="F14" s="31"/>
      <c r="G14" s="31" t="s">
        <v>38</v>
      </c>
      <c r="H14" s="33">
        <v>9</v>
      </c>
      <c r="I14" s="33">
        <v>9</v>
      </c>
      <c r="J14" s="31"/>
    </row>
    <row r="15" ht="30" customHeight="1" spans="1:10">
      <c r="A15" s="30"/>
      <c r="B15" s="33"/>
      <c r="C15" s="31" t="s">
        <v>39</v>
      </c>
      <c r="D15" s="34" t="s">
        <v>40</v>
      </c>
      <c r="E15" s="35">
        <v>1</v>
      </c>
      <c r="F15" s="31"/>
      <c r="G15" s="35">
        <v>1</v>
      </c>
      <c r="H15" s="33">
        <v>9</v>
      </c>
      <c r="I15" s="33">
        <v>9</v>
      </c>
      <c r="J15" s="31"/>
    </row>
    <row r="16" ht="30" customHeight="1" spans="1:10">
      <c r="A16" s="30"/>
      <c r="B16" s="33"/>
      <c r="C16" s="31" t="s">
        <v>41</v>
      </c>
      <c r="D16" s="34" t="s">
        <v>42</v>
      </c>
      <c r="E16" s="35">
        <v>1</v>
      </c>
      <c r="F16" s="31"/>
      <c r="G16" s="35">
        <v>1</v>
      </c>
      <c r="H16" s="33">
        <v>9</v>
      </c>
      <c r="I16" s="33">
        <v>9</v>
      </c>
      <c r="J16" s="31"/>
    </row>
    <row r="17" ht="30" customHeight="1" spans="1:10">
      <c r="A17" s="30"/>
      <c r="B17" s="33"/>
      <c r="C17" s="31" t="s">
        <v>43</v>
      </c>
      <c r="D17" s="34" t="s">
        <v>44</v>
      </c>
      <c r="E17" s="31" t="s">
        <v>45</v>
      </c>
      <c r="F17" s="31"/>
      <c r="G17" s="35" t="s">
        <v>46</v>
      </c>
      <c r="H17" s="33">
        <v>9</v>
      </c>
      <c r="I17" s="33">
        <v>9</v>
      </c>
      <c r="J17" s="31"/>
    </row>
    <row r="18" ht="30" customHeight="1" spans="1:10">
      <c r="A18" s="30"/>
      <c r="B18" s="33"/>
      <c r="C18" s="31" t="s">
        <v>43</v>
      </c>
      <c r="D18" s="34" t="s">
        <v>47</v>
      </c>
      <c r="E18" s="31" t="s">
        <v>48</v>
      </c>
      <c r="F18" s="31"/>
      <c r="G18" s="35" t="s">
        <v>49</v>
      </c>
      <c r="H18" s="33">
        <v>8</v>
      </c>
      <c r="I18" s="33">
        <v>8</v>
      </c>
      <c r="J18" s="31"/>
    </row>
    <row r="19" ht="30" customHeight="1" spans="1:10">
      <c r="A19" s="30"/>
      <c r="B19" s="33"/>
      <c r="C19" s="31" t="s">
        <v>43</v>
      </c>
      <c r="D19" s="34" t="s">
        <v>50</v>
      </c>
      <c r="E19" s="31" t="s">
        <v>51</v>
      </c>
      <c r="F19" s="31"/>
      <c r="G19" s="35" t="s">
        <v>52</v>
      </c>
      <c r="H19" s="33">
        <v>8</v>
      </c>
      <c r="I19" s="33">
        <v>8</v>
      </c>
      <c r="J19" s="31"/>
    </row>
    <row r="20" ht="30" customHeight="1" spans="1:10">
      <c r="A20" s="30"/>
      <c r="B20" s="33"/>
      <c r="C20" s="31" t="s">
        <v>43</v>
      </c>
      <c r="D20" s="34" t="s">
        <v>53</v>
      </c>
      <c r="E20" s="31" t="s">
        <v>54</v>
      </c>
      <c r="F20" s="31"/>
      <c r="G20" s="35" t="s">
        <v>55</v>
      </c>
      <c r="H20" s="33">
        <v>8</v>
      </c>
      <c r="I20" s="33">
        <v>8</v>
      </c>
      <c r="J20" s="31"/>
    </row>
    <row r="21" ht="30" customHeight="1" spans="1:10">
      <c r="A21" s="30"/>
      <c r="B21" s="33"/>
      <c r="C21" s="31" t="s">
        <v>43</v>
      </c>
      <c r="D21" s="34" t="s">
        <v>56</v>
      </c>
      <c r="E21" s="31" t="s">
        <v>57</v>
      </c>
      <c r="F21" s="31"/>
      <c r="G21" s="31" t="s">
        <v>58</v>
      </c>
      <c r="H21" s="33">
        <v>8</v>
      </c>
      <c r="I21" s="33">
        <v>8</v>
      </c>
      <c r="J21" s="31"/>
    </row>
    <row r="22" ht="30" customHeight="1" spans="1:10">
      <c r="A22" s="30"/>
      <c r="B22" s="33" t="s">
        <v>59</v>
      </c>
      <c r="C22" s="31" t="s">
        <v>60</v>
      </c>
      <c r="D22" s="34" t="s">
        <v>61</v>
      </c>
      <c r="E22" s="33" t="s">
        <v>62</v>
      </c>
      <c r="F22" s="33"/>
      <c r="G22" s="31" t="s">
        <v>63</v>
      </c>
      <c r="H22" s="33">
        <v>12</v>
      </c>
      <c r="I22" s="33">
        <v>12</v>
      </c>
      <c r="J22" s="31"/>
    </row>
    <row r="23" ht="65" customHeight="1" spans="1:10">
      <c r="A23" s="30"/>
      <c r="B23" s="33" t="s">
        <v>64</v>
      </c>
      <c r="C23" s="31" t="s">
        <v>65</v>
      </c>
      <c r="D23" s="34" t="s">
        <v>66</v>
      </c>
      <c r="E23" s="31" t="s">
        <v>67</v>
      </c>
      <c r="F23" s="31"/>
      <c r="G23" s="35">
        <v>0.9</v>
      </c>
      <c r="H23" s="33">
        <v>10</v>
      </c>
      <c r="I23" s="33">
        <v>9.47</v>
      </c>
      <c r="J23" s="43" t="s">
        <v>68</v>
      </c>
    </row>
    <row r="24" ht="30" customHeight="1" spans="1:10">
      <c r="A24" s="36" t="s">
        <v>69</v>
      </c>
      <c r="B24" s="36"/>
      <c r="C24" s="36"/>
      <c r="D24" s="36"/>
      <c r="E24" s="36"/>
      <c r="F24" s="36"/>
      <c r="G24" s="36"/>
      <c r="H24" s="37">
        <f>SUM(H14:H23,H7)</f>
        <v>100</v>
      </c>
      <c r="I24" s="44">
        <f>SUM(I14:I23)+J7</f>
        <v>99.47</v>
      </c>
      <c r="J24" s="31"/>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11:A12"/>
    <mergeCell ref="A13:A23"/>
    <mergeCell ref="B14:B21"/>
    <mergeCell ref="A6:C10"/>
  </mergeCells>
  <printOptions horizontalCentered="1"/>
  <pageMargins left="0.306944444444444" right="0.306944444444444" top="0.357638888888889" bottom="0.357638888888889" header="0.298611111111111" footer="0.29861111111111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2023-05-16T06:27:09Z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