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<sst xmlns="http://schemas.openxmlformats.org/spreadsheetml/2006/main" count="63" uniqueCount="53">
  <si>
    <t xml:space="preserve">项目支出绩效自评表 </t>
  </si>
  <si>
    <t>（2022年度）</t>
  </si>
  <si>
    <t>项目名称</t>
  </si>
  <si>
    <t>社会建设和民政事务管理服务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</si>
  <si>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</si>
  <si>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</si>
  <si>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</si>
  <si>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</si>
  <si>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</si>
  <si>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</si>
  <si>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</si>
  <si>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</si>
  <si>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</si>
  <si>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</si>
  <si>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</si>
  <si>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</si>
  <si>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</si>
  <si>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</si>
  <si>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</si>
  <si>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</si>
  <si>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</si>
  <si>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</si>
  <si>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</si>
  <si>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</si>
  <si>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</si>
  <si>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</si>
  <si>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委局工作需求，通过开展材料印刷、报刊征订、网站普查检测、调研综合管理、政策法规业务和智慧法治信息服务、安全技术、资产清查、资金监管、组织离退休老干部活动、工程结算审核、规划建设、人事业务、标准化工作等重点工作，保障委局社会建设和民政事务管理工作的顺利进行。</t>
  </si>
  <si>
    <t>年度总体目标完成情况综述：
按照委局工作需求，通过开展材料印刷、报刊征订、网站普查检测、政策法规业务和智慧法治信息服务、安全技术、组织离退休老干部活动、工程结算审核、规划建设、人事业务、标准化工作等重点工作，保障了委局社会建设和民政事务管理工作的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</si>
  <si>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</si>
  <si>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</si>
  <si>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</si>
  <si>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</si>
  <si>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</si>
  <si>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</si>
  <si>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</si>
  <si>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</si>
  <si>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</si>
  <si>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社会建设和民政事务管理工作完成数量</t>
  </si>
  <si>
    <t>15项</t>
  </si>
  <si>
    <t>质量指标</t>
  </si>
  <si>
    <t>各分项工作根据相应工作标准达标率</t>
  </si>
  <si>
    <t>进度指标</t>
  </si>
  <si>
    <t>各分析工作按照工作计划完成的及时率</t>
  </si>
  <si>
    <t>成本指标</t>
  </si>
  <si>
    <t>项目预算控制数</t>
  </si>
  <si>
    <t>≤788.6192万元</t>
  </si>
  <si>
    <t>673.714824万元</t>
  </si>
  <si>
    <t>效
益
指
标
(20分)</t>
  </si>
  <si>
    <t>社会效益指标</t>
  </si>
  <si>
    <t>保障各项社会建设和民政事务管理工作有序推进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</si>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</sst>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Normal="101" workbookViewId="0">
      <selection activeCell="I26" sqref="I26"/>
    </sheetView>
  </sheetViews>
  <sheetFormatPr defaultColWidth="9" defaultRowHeight="15"/>
  <cols>
    <col min="4" max="4" width="18.929687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1"/>
      <c r="J5" s="42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8" customHeight="1" spans="1:10">
      <c r="A7" s="12"/>
      <c r="B7" s="13"/>
      <c r="C7" s="14"/>
      <c r="D7" s="6" t="s">
        <v>18</v>
      </c>
      <c r="E7" s="15">
        <v>915</v>
      </c>
      <c r="F7" s="15">
        <v>788.6192</v>
      </c>
      <c r="G7" s="15">
        <v>673.714824</v>
      </c>
      <c r="H7" s="16">
        <v>10</v>
      </c>
      <c r="I7" s="43">
        <f t="shared" ref="I7:I10" si="0">G7/F7</f>
        <v>0.854296755645817</v>
      </c>
      <c r="J7" s="44">
        <f>H7*I7</f>
        <v>8.54296755645817</v>
      </c>
    </row>
    <row r="8" ht="28" customHeight="1" spans="1:10">
      <c r="A8" s="12"/>
      <c r="B8" s="13"/>
      <c r="C8" s="14"/>
      <c r="D8" s="17" t="s">
        <v>19</v>
      </c>
      <c r="E8" s="15">
        <v>915</v>
      </c>
      <c r="F8" s="15">
        <v>788.6192</v>
      </c>
      <c r="G8" s="15">
        <v>673.714824</v>
      </c>
      <c r="H8" s="6" t="s">
        <v>20</v>
      </c>
      <c r="I8" s="43">
        <f t="shared" si="0"/>
        <v>0.854296755645817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30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5"/>
    </row>
    <row r="12" ht="109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46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30" customHeight="1" spans="1:10">
      <c r="A14" s="31"/>
      <c r="B14" s="32" t="s">
        <v>35</v>
      </c>
      <c r="C14" s="32" t="s">
        <v>36</v>
      </c>
      <c r="D14" s="33" t="s">
        <v>37</v>
      </c>
      <c r="E14" s="3" t="s">
        <v>38</v>
      </c>
      <c r="F14" s="5"/>
      <c r="G14" s="34" t="s">
        <v>38</v>
      </c>
      <c r="H14" s="6">
        <v>20</v>
      </c>
      <c r="I14" s="6">
        <v>20</v>
      </c>
      <c r="J14" s="6"/>
    </row>
    <row r="15" ht="30" customHeight="1" spans="1:10">
      <c r="A15" s="31"/>
      <c r="B15" s="35"/>
      <c r="C15" s="32" t="s">
        <v>39</v>
      </c>
      <c r="D15" s="33" t="s">
        <v>40</v>
      </c>
      <c r="E15" s="36">
        <v>1</v>
      </c>
      <c r="F15" s="5"/>
      <c r="G15" s="34">
        <v>1</v>
      </c>
      <c r="H15" s="6">
        <v>20</v>
      </c>
      <c r="I15" s="6">
        <v>20</v>
      </c>
      <c r="J15" s="6"/>
    </row>
    <row r="16" ht="30" customHeight="1" spans="1:10">
      <c r="A16" s="31"/>
      <c r="B16" s="35"/>
      <c r="C16" s="32" t="s">
        <v>41</v>
      </c>
      <c r="D16" s="33" t="s">
        <v>42</v>
      </c>
      <c r="E16" s="36">
        <v>1</v>
      </c>
      <c r="F16" s="5"/>
      <c r="G16" s="34">
        <v>1</v>
      </c>
      <c r="H16" s="6">
        <v>20</v>
      </c>
      <c r="I16" s="6">
        <v>20</v>
      </c>
      <c r="J16" s="6"/>
    </row>
    <row r="17" ht="30" customHeight="1" spans="1:10">
      <c r="A17" s="31"/>
      <c r="B17" s="35"/>
      <c r="C17" s="32" t="s">
        <v>43</v>
      </c>
      <c r="D17" s="33" t="s">
        <v>44</v>
      </c>
      <c r="E17" s="3" t="s">
        <v>45</v>
      </c>
      <c r="F17" s="5"/>
      <c r="G17" s="6" t="s">
        <v>46</v>
      </c>
      <c r="H17" s="6">
        <v>10</v>
      </c>
      <c r="I17" s="6">
        <v>10</v>
      </c>
      <c r="J17" s="6"/>
    </row>
    <row r="18" ht="67" customHeight="1" spans="1:10">
      <c r="A18" s="31"/>
      <c r="B18" s="32" t="s">
        <v>47</v>
      </c>
      <c r="C18" s="32" t="s">
        <v>48</v>
      </c>
      <c r="D18" s="33" t="s">
        <v>49</v>
      </c>
      <c r="E18" s="3" t="s">
        <v>50</v>
      </c>
      <c r="F18" s="5"/>
      <c r="G18" s="6" t="s">
        <v>51</v>
      </c>
      <c r="H18" s="6">
        <v>20</v>
      </c>
      <c r="I18" s="6">
        <v>20</v>
      </c>
      <c r="J18" s="6"/>
    </row>
    <row r="19" ht="30" customHeight="1" spans="1:10">
      <c r="A19" s="37" t="s">
        <v>52</v>
      </c>
      <c r="B19" s="38"/>
      <c r="C19" s="38"/>
      <c r="D19" s="38"/>
      <c r="E19" s="38"/>
      <c r="F19" s="38"/>
      <c r="G19" s="39"/>
      <c r="H19" s="40">
        <v>100</v>
      </c>
      <c r="I19" s="47">
        <f>SUM(I14:I18)+J7</f>
        <v>98.5429675564582</v>
      </c>
      <c r="J19" s="32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