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660" windowHeight="13160"/>
  </bookViews>
  <sheets>
    <sheet name="自评表（模板）" sheetId="1" r:id="rId1"/>
  </sheets>
  <definedNames>
    <definedName name="_xlnm.Print_Area" localSheetId="0">'自评表（模板）'!$A$1:$J$29</definedName>
  </definedNames>
  <calcPr calcId="144525"/>
</workbook>
</file>

<file path=xl/sharedStrings.xml><?xml version="1.0" encoding="utf-8"?>
<sst xmlns="http://schemas.openxmlformats.org/spreadsheetml/2006/main" count="87" uniqueCount="75">
  <si>
    <t xml:space="preserve">项目支出绩效自评表 </t>
  </si>
  <si>
    <t>（2022年度）</t>
  </si>
  <si>
    <t>项目名称</t>
  </si>
  <si>
    <t>节地生态安葬补贴</t>
  </si>
  <si>
    <t>主管部门</t>
  </si>
  <si>
    <t>北京市委社会工委市民政局</t>
  </si>
  <si>
    <t>实施单位</t>
  </si>
  <si>
    <t>市委社会工委市民政局本级</t>
  </si>
  <si>
    <t>项目负责人</t>
  </si>
  <si>
    <t>韩磊</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</si>
  <si>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</si>
  <si>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</si>
  <si>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</si>
  <si>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</si>
  <si>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</si>
  <si>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</si>
  <si>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</si>
  <si>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</si>
  <si>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</si>
  <si>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</si>
  <si>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</si>
  <si>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</si>
  <si>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</si>
  <si>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</si>
  <si>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</si>
  <si>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</si>
  <si>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依据市民政局、市财政局印发的《关于健全本市节地生态安葬补贴激励机制的实施意见》及《北京市节地生态安葬补贴管理办法》，通过财政全额补贴定点骨灰海葬服务单位的方式，免费为具有北京市户籍亡故居民提供骨灰海葬服务，提供骨灰海葬、六名以内的逝者亲属陪同服务；通过财政全额补贴定点骨灰自然葬服务单位的方式，免费为具有北京市户籍亡故居民提供骨灰自然葬服务；对骨灰立体安葬给予部分补贴，同时免费为重点优抚对象和享受本市城乡居民最低生活保障待遇的对象提供骨灰格位安葬服务，更好深化本市殡葬改革，推行节地生态安葬。</t>
  </si>
  <si>
    <t>年度总体目标完成情况综述：
按期完成了既定任务，起到了宣传作用，为选择节地生态葬的市民群众免费提供了服务。</t>
  </si>
  <si>
    <t>绩效指标</t>
  </si>
  <si>
    <t>一级指标</t>
  </si>
  <si>
    <t>二级指标</t>
  </si>
  <si>
    <t>三级指标</t>
  </si>
  <si>
    <t>年度指标值</t>
  </si>
  <si>
    <t>实际完成值</t>
  </si>
  <si>
    <t>偏差原因分析及改进措施</t>
  </si>
  <si>
    <t>产
出
指
标
(64分)</t>
  </si>
  <si>
    <t>数量指标</t>
  </si>
  <si>
    <t>免费殡仪服务数量</t>
  </si>
  <si>
    <t>700份</t>
  </si>
  <si>
    <t>635份</t>
  </si>
  <si>
    <t>偏差原因：疫情原因，部分生态葬项目无法开展，所以选择生态葬人数有所下降。
改进措施：加大宣传力度。</t>
  </si>
  <si>
    <t>骨灰生态葬（海葬、自然葬）数量</t>
  </si>
  <si>
    <t>1518份</t>
  </si>
  <si>
    <t>质量指标</t>
  </si>
  <si>
    <t>骨灰海葬质量与北京市地方标准DB11要求符合率</t>
  </si>
  <si>
    <t>骨灰自然葬质量与《骨灰节地生态安葬规范》要求符合率</t>
  </si>
  <si>
    <t>骨灰立体安葬质量与《骨灰节地生态安葬规范》要求符合率</t>
  </si>
  <si>
    <t>免费殡仪服务质量与《关于进一步健全本市骨灰海撒、骨灰自然葬补贴办法的通知》要求符合率</t>
  </si>
  <si>
    <t>时效指标</t>
  </si>
  <si>
    <t>骨灰海葬完成及时率</t>
  </si>
  <si>
    <t>偏差原因：疫情原因导致工作开展不及时。
改进措施：合理考虑突发状况，保障项目实施。</t>
  </si>
  <si>
    <t>骨灰自然葬完成及时率</t>
  </si>
  <si>
    <t>免费殡仪服务完成及时率</t>
  </si>
  <si>
    <t>成本指标</t>
  </si>
  <si>
    <t>骨灰海葬成本</t>
  </si>
  <si>
    <t>≤2000万元</t>
  </si>
  <si>
    <t>127.2万元</t>
  </si>
  <si>
    <t>免费殡仪服务成本</t>
  </si>
  <si>
    <t>≤199.5万元</t>
  </si>
  <si>
    <t>73.8395万元</t>
  </si>
  <si>
    <t>骨灰自然葬成本</t>
  </si>
  <si>
    <t>≤480万元</t>
  </si>
  <si>
    <t>480万元</t>
  </si>
  <si>
    <t>效
益
指
标
（16分）</t>
  </si>
  <si>
    <t>社会效益指标</t>
  </si>
  <si>
    <t>进一步推广节地生态安葬的殡葬改革理念</t>
  </si>
  <si>
    <t>优良中低差</t>
  </si>
  <si>
    <t>优</t>
  </si>
  <si>
    <t>可持续影响指标</t>
  </si>
  <si>
    <t>持续性宣传绿色殡葬理念</t>
  </si>
  <si>
    <t>满意
度指
标
(10分)</t>
  </si>
  <si>
    <t>服务对象
满意度指标</t>
  </si>
  <si>
    <t>家属满意度</t>
  </si>
  <si>
    <t>≥95%</t>
  </si>
  <si>
    <t>总分</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</si>
</sst>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30">
    <font>
      <sz val="12"/>
      <color indexed="8"/>
      <name val="等线"/>
      <charset val="134"/>
    </font>
    <font>
      <sz val="12"/>
      <name val="等线"/>
      <charset val="134"/>
    </font>
    <font>
      <sz val="12"/>
      <color theme="1"/>
      <name val="等线"/>
      <charset val="134"/>
    </font>
    <font>
      <sz val="18"/>
      <name val="方正小标宋简体"/>
      <charset val="134"/>
    </font>
    <font>
      <sz val="10"/>
      <name val="宋体"/>
      <charset val="134"/>
    </font>
    <font>
      <b/>
      <sz val="10"/>
      <name val="宋体"/>
      <charset val="134"/>
    </font>
    <font>
      <sz val="18"/>
      <color theme="1"/>
      <name val="方正小标宋简体"/>
      <charset val="134"/>
    </font>
    <font>
      <sz val="10"/>
      <color theme="1"/>
      <name val="宋体"/>
      <charset val="134"/>
    </font>
    <font>
      <sz val="10"/>
      <color rgb="FFFF0000"/>
      <name val="宋体"/>
      <charset val="134"/>
    </font>
    <font>
      <b/>
      <sz val="10"/>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right style="thin">
        <color indexed="8"/>
      </right>
      <top style="thin">
        <color indexed="8"/>
      </top>
      <bottom style="thin">
        <color rgb="FF000000"/>
      </bottom>
      <diagonal/>
    </border>
    <border>
      <left style="thin">
        <color indexed="8"/>
      </left>
      <right style="thin">
        <color indexed="8"/>
      </right>
      <top style="thin">
        <color indexed="8"/>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3" borderId="2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3" applyNumberFormat="0" applyFill="0" applyAlignment="0" applyProtection="0">
      <alignment vertical="center"/>
    </xf>
    <xf numFmtId="0" fontId="17" fillId="0" borderId="23" applyNumberFormat="0" applyFill="0" applyAlignment="0" applyProtection="0">
      <alignment vertical="center"/>
    </xf>
    <xf numFmtId="0" fontId="18" fillId="0" borderId="24" applyNumberFormat="0" applyFill="0" applyAlignment="0" applyProtection="0">
      <alignment vertical="center"/>
    </xf>
    <xf numFmtId="0" fontId="18" fillId="0" borderId="0" applyNumberFormat="0" applyFill="0" applyBorder="0" applyAlignment="0" applyProtection="0">
      <alignment vertical="center"/>
    </xf>
    <xf numFmtId="0" fontId="19" fillId="4" borderId="25" applyNumberFormat="0" applyAlignment="0" applyProtection="0">
      <alignment vertical="center"/>
    </xf>
    <xf numFmtId="0" fontId="20" fillId="5" borderId="26" applyNumberFormat="0" applyAlignment="0" applyProtection="0">
      <alignment vertical="center"/>
    </xf>
    <xf numFmtId="0" fontId="21" fillId="5" borderId="25" applyNumberFormat="0" applyAlignment="0" applyProtection="0">
      <alignment vertical="center"/>
    </xf>
    <xf numFmtId="0" fontId="22" fillId="6" borderId="27" applyNumberFormat="0" applyAlignment="0" applyProtection="0">
      <alignment vertical="center"/>
    </xf>
    <xf numFmtId="0" fontId="23" fillId="0" borderId="28" applyNumberFormat="0" applyFill="0" applyAlignment="0" applyProtection="0">
      <alignment vertical="center"/>
    </xf>
    <xf numFmtId="0" fontId="24" fillId="0" borderId="2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55">
    <xf numFmtId="0" fontId="0" fillId="0" borderId="0" xfId="0">
      <alignment vertical="center"/>
    </xf>
    <xf numFmtId="0" fontId="1" fillId="0" borderId="0" xfId="0" applyFont="1">
      <alignment vertical="center"/>
    </xf>
    <xf numFmtId="0" fontId="2" fillId="0" borderId="0" xfId="0" applyFont="1">
      <alignment vertical="center"/>
    </xf>
    <xf numFmtId="0" fontId="3"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textRotation="255" wrapText="1"/>
    </xf>
    <xf numFmtId="0" fontId="4" fillId="2" borderId="15" xfId="0" applyFont="1" applyFill="1" applyBorder="1" applyAlignment="1">
      <alignment horizontal="center" vertical="center" textRotation="255"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4" xfId="0" applyFont="1" applyFill="1" applyBorder="1" applyAlignment="1">
      <alignment horizontal="center" vertical="center" wrapText="1"/>
    </xf>
    <xf numFmtId="0" fontId="4" fillId="2" borderId="16" xfId="0" applyFont="1" applyFill="1" applyBorder="1" applyAlignment="1">
      <alignment horizontal="center" vertical="center" textRotation="255" wrapText="1"/>
    </xf>
    <xf numFmtId="0" fontId="4" fillId="2" borderId="17"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1" xfId="0" applyFont="1" applyFill="1" applyBorder="1" applyAlignment="1">
      <alignment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6" fillId="2" borderId="0" xfId="0" applyFont="1" applyFill="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2" xfId="0" applyFont="1" applyFill="1" applyBorder="1" applyAlignment="1">
      <alignment horizontal="center" vertical="center" wrapText="1"/>
    </xf>
    <xf numFmtId="176" fontId="4" fillId="2" borderId="11" xfId="0" applyNumberFormat="1" applyFont="1" applyFill="1" applyBorder="1" applyAlignment="1">
      <alignment horizontal="center" vertical="center" wrapText="1"/>
    </xf>
    <xf numFmtId="176" fontId="7" fillId="2" borderId="11" xfId="0" applyNumberFormat="1" applyFont="1" applyFill="1" applyBorder="1" applyAlignment="1">
      <alignment horizontal="center" vertical="center" wrapText="1"/>
    </xf>
    <xf numFmtId="177" fontId="7" fillId="2" borderId="11" xfId="0" applyNumberFormat="1" applyFont="1" applyFill="1" applyBorder="1" applyAlignment="1">
      <alignment horizontal="center" vertical="center" wrapText="1"/>
    </xf>
    <xf numFmtId="177" fontId="7" fillId="2" borderId="2" xfId="0" applyNumberFormat="1" applyFont="1" applyFill="1" applyBorder="1" applyAlignment="1">
      <alignment horizontal="center" vertical="center" wrapText="1"/>
    </xf>
    <xf numFmtId="177" fontId="7" fillId="2" borderId="3" xfId="0" applyNumberFormat="1" applyFont="1" applyFill="1" applyBorder="1" applyAlignment="1">
      <alignment horizontal="center" vertical="center" wrapText="1"/>
    </xf>
    <xf numFmtId="0" fontId="8" fillId="2" borderId="4" xfId="0" applyFont="1" applyFill="1" applyBorder="1" applyAlignment="1">
      <alignment horizontal="left" vertical="center" wrapText="1"/>
    </xf>
    <xf numFmtId="9" fontId="4" fillId="2" borderId="3" xfId="0" applyNumberFormat="1" applyFont="1" applyFill="1" applyBorder="1" applyAlignment="1">
      <alignment horizontal="center" vertical="center" wrapText="1"/>
    </xf>
    <xf numFmtId="9" fontId="7" fillId="2" borderId="11" xfId="0" applyNumberFormat="1"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21" xfId="0" applyFont="1" applyFill="1" applyBorder="1" applyAlignment="1">
      <alignment horizontal="center" vertical="center" wrapText="1"/>
    </xf>
    <xf numFmtId="10" fontId="7" fillId="2" borderId="11" xfId="0" applyNumberFormat="1" applyFont="1" applyFill="1" applyBorder="1" applyAlignment="1">
      <alignment horizontal="center" vertical="center" wrapText="1"/>
    </xf>
    <xf numFmtId="178" fontId="7" fillId="2" borderId="11" xfId="0" applyNumberFormat="1" applyFont="1" applyFill="1" applyBorder="1" applyAlignment="1">
      <alignment horizontal="center" vertical="center" wrapText="1"/>
    </xf>
    <xf numFmtId="177" fontId="7" fillId="2" borderId="4" xfId="0" applyNumberFormat="1" applyFont="1" applyFill="1" applyBorder="1" applyAlignment="1">
      <alignment horizontal="center" vertical="center" wrapText="1"/>
    </xf>
    <xf numFmtId="0" fontId="4" fillId="2" borderId="4" xfId="0" applyFont="1" applyFill="1" applyBorder="1" applyAlignment="1">
      <alignment horizontal="left" vertical="center" wrapText="1"/>
    </xf>
    <xf numFmtId="0" fontId="7" fillId="2" borderId="11" xfId="0" applyFont="1" applyFill="1" applyBorder="1" applyAlignment="1">
      <alignment horizontal="left" vertical="center" wrapText="1"/>
    </xf>
    <xf numFmtId="178" fontId="9" fillId="2" borderId="21" xfId="0" applyNumberFormat="1" applyFont="1" applyFill="1" applyBorder="1" applyAlignment="1">
      <alignment horizontal="center" vertical="center" wrapText="1"/>
    </xf>
    <xf numFmtId="0" fontId="7" fillId="2" borderId="2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9"/>
  <sheetViews>
    <sheetView tabSelected="1" view="pageBreakPreview" zoomScale="92" zoomScaleNormal="101" topLeftCell="A12" workbookViewId="0">
      <selection activeCell="J20" sqref="J20"/>
    </sheetView>
  </sheetViews>
  <sheetFormatPr defaultColWidth="9" defaultRowHeight="17.6"/>
  <cols>
    <col min="1" max="3" width="9" style="1"/>
    <col min="4" max="4" width="24.625" style="1" customWidth="1"/>
    <col min="5" max="5" width="11.625" style="1" customWidth="1"/>
    <col min="6" max="9" width="11.625" style="2" customWidth="1"/>
    <col min="10" max="10" width="18.05" style="2" customWidth="1"/>
    <col min="11" max="11" width="9.475" style="2"/>
    <col min="12" max="16384" width="9" style="2"/>
  </cols>
  <sheetData>
    <row r="1" ht="48" customHeight="1" spans="1:10">
      <c r="A1" s="3" t="s">
        <v>0</v>
      </c>
      <c r="B1" s="3"/>
      <c r="C1" s="3"/>
      <c r="D1" s="3"/>
      <c r="E1" s="3"/>
      <c r="F1" s="31"/>
      <c r="G1" s="31"/>
      <c r="H1" s="31"/>
      <c r="I1" s="31"/>
      <c r="J1" s="31"/>
    </row>
    <row r="2" ht="30" customHeight="1" spans="1:10">
      <c r="A2" s="4" t="s">
        <v>1</v>
      </c>
      <c r="B2" s="4"/>
      <c r="C2" s="4"/>
      <c r="D2" s="4"/>
      <c r="E2" s="4"/>
      <c r="F2" s="32"/>
      <c r="G2" s="32"/>
      <c r="H2" s="32"/>
      <c r="I2" s="32"/>
      <c r="J2" s="32"/>
    </row>
    <row r="3" ht="30" customHeight="1" spans="1:10">
      <c r="A3" s="5" t="s">
        <v>2</v>
      </c>
      <c r="B3" s="6"/>
      <c r="C3" s="7"/>
      <c r="D3" s="5" t="s">
        <v>3</v>
      </c>
      <c r="E3" s="6"/>
      <c r="F3" s="33"/>
      <c r="G3" s="33"/>
      <c r="H3" s="33"/>
      <c r="I3" s="33"/>
      <c r="J3" s="34"/>
    </row>
    <row r="4" ht="30" customHeight="1" spans="1:10">
      <c r="A4" s="5" t="s">
        <v>4</v>
      </c>
      <c r="B4" s="6"/>
      <c r="C4" s="7"/>
      <c r="D4" s="5" t="s">
        <v>5</v>
      </c>
      <c r="E4" s="6"/>
      <c r="F4" s="34"/>
      <c r="G4" s="35" t="s">
        <v>6</v>
      </c>
      <c r="H4" s="36" t="s">
        <v>7</v>
      </c>
      <c r="I4" s="33"/>
      <c r="J4" s="34"/>
    </row>
    <row r="5" ht="30" customHeight="1" spans="1:10">
      <c r="A5" s="5" t="s">
        <v>8</v>
      </c>
      <c r="B5" s="6"/>
      <c r="C5" s="7"/>
      <c r="D5" s="5" t="s">
        <v>9</v>
      </c>
      <c r="E5" s="6"/>
      <c r="F5" s="34"/>
      <c r="G5" s="35" t="s">
        <v>10</v>
      </c>
      <c r="H5" s="36">
        <v>65868811</v>
      </c>
      <c r="I5" s="33"/>
      <c r="J5" s="34"/>
    </row>
    <row r="6" ht="30" customHeight="1" spans="1:10">
      <c r="A6" s="8" t="s">
        <v>11</v>
      </c>
      <c r="B6" s="9"/>
      <c r="C6" s="10"/>
      <c r="D6" s="11"/>
      <c r="E6" s="15" t="s">
        <v>12</v>
      </c>
      <c r="F6" s="35" t="s">
        <v>13</v>
      </c>
      <c r="G6" s="35" t="s">
        <v>14</v>
      </c>
      <c r="H6" s="35" t="s">
        <v>15</v>
      </c>
      <c r="I6" s="35" t="s">
        <v>16</v>
      </c>
      <c r="J6" s="35" t="s">
        <v>17</v>
      </c>
    </row>
    <row r="7" ht="30" customHeight="1" spans="1:10">
      <c r="A7" s="12"/>
      <c r="B7" s="13"/>
      <c r="C7" s="14"/>
      <c r="D7" s="15" t="s">
        <v>18</v>
      </c>
      <c r="E7" s="37">
        <v>2679.5</v>
      </c>
      <c r="F7" s="38">
        <v>806.7</v>
      </c>
      <c r="G7" s="38">
        <v>681.0395</v>
      </c>
      <c r="H7" s="39">
        <v>10</v>
      </c>
      <c r="I7" s="48">
        <f t="shared" ref="I7:I8" si="0">G7/F7</f>
        <v>0.844228957481096</v>
      </c>
      <c r="J7" s="49">
        <f>H7*I7</f>
        <v>8.44228957481096</v>
      </c>
    </row>
    <row r="8" ht="30" customHeight="1" spans="1:10">
      <c r="A8" s="12"/>
      <c r="B8" s="13"/>
      <c r="C8" s="14"/>
      <c r="D8" s="16" t="s">
        <v>19</v>
      </c>
      <c r="E8" s="37">
        <v>2679.5</v>
      </c>
      <c r="F8" s="38">
        <v>806.7</v>
      </c>
      <c r="G8" s="38">
        <v>681.0395</v>
      </c>
      <c r="H8" s="35" t="s">
        <v>20</v>
      </c>
      <c r="I8" s="48">
        <f t="shared" si="0"/>
        <v>0.844228957481096</v>
      </c>
      <c r="J8" s="35" t="s">
        <v>20</v>
      </c>
    </row>
    <row r="9" ht="30" customHeight="1" spans="1:10">
      <c r="A9" s="12"/>
      <c r="B9" s="13"/>
      <c r="C9" s="14"/>
      <c r="D9" s="16" t="s">
        <v>21</v>
      </c>
      <c r="E9" s="37"/>
      <c r="F9" s="38"/>
      <c r="G9" s="38"/>
      <c r="H9" s="35" t="s">
        <v>20</v>
      </c>
      <c r="I9" s="48" t="s">
        <v>20</v>
      </c>
      <c r="J9" s="35" t="s">
        <v>20</v>
      </c>
    </row>
    <row r="10" ht="30" customHeight="1" spans="1:10">
      <c r="A10" s="17"/>
      <c r="B10" s="4"/>
      <c r="C10" s="18"/>
      <c r="D10" s="16" t="s">
        <v>22</v>
      </c>
      <c r="E10" s="37"/>
      <c r="F10" s="38"/>
      <c r="G10" s="38"/>
      <c r="H10" s="35" t="s">
        <v>20</v>
      </c>
      <c r="I10" s="48" t="s">
        <v>20</v>
      </c>
      <c r="J10" s="35" t="s">
        <v>20</v>
      </c>
    </row>
    <row r="11" ht="30" customHeight="1" spans="1:10">
      <c r="A11" s="19" t="s">
        <v>23</v>
      </c>
      <c r="B11" s="5" t="s">
        <v>24</v>
      </c>
      <c r="C11" s="6"/>
      <c r="D11" s="6"/>
      <c r="E11" s="6"/>
      <c r="F11" s="34"/>
      <c r="G11" s="40" t="s">
        <v>25</v>
      </c>
      <c r="H11" s="41"/>
      <c r="I11" s="41"/>
      <c r="J11" s="50"/>
    </row>
    <row r="12" ht="143" customHeight="1" spans="1:10">
      <c r="A12" s="20"/>
      <c r="B12" s="21" t="s">
        <v>26</v>
      </c>
      <c r="C12" s="22"/>
      <c r="D12" s="22"/>
      <c r="E12" s="22"/>
      <c r="F12" s="42"/>
      <c r="G12" s="21" t="s">
        <v>27</v>
      </c>
      <c r="H12" s="22"/>
      <c r="I12" s="22"/>
      <c r="J12" s="51"/>
    </row>
    <row r="13" ht="30" customHeight="1" spans="1:10">
      <c r="A13" s="19" t="s">
        <v>28</v>
      </c>
      <c r="B13" s="15" t="s">
        <v>29</v>
      </c>
      <c r="C13" s="15" t="s">
        <v>30</v>
      </c>
      <c r="D13" s="23" t="s">
        <v>31</v>
      </c>
      <c r="E13" s="5" t="s">
        <v>32</v>
      </c>
      <c r="F13" s="34"/>
      <c r="G13" s="15" t="s">
        <v>33</v>
      </c>
      <c r="H13" s="15" t="s">
        <v>15</v>
      </c>
      <c r="I13" s="15" t="s">
        <v>17</v>
      </c>
      <c r="J13" s="15" t="s">
        <v>34</v>
      </c>
    </row>
    <row r="14" ht="105" customHeight="1" spans="1:10">
      <c r="A14" s="24"/>
      <c r="B14" s="23" t="s">
        <v>35</v>
      </c>
      <c r="C14" s="8" t="s">
        <v>36</v>
      </c>
      <c r="D14" s="25" t="s">
        <v>37</v>
      </c>
      <c r="E14" s="6" t="s">
        <v>38</v>
      </c>
      <c r="F14" s="34"/>
      <c r="G14" s="15" t="s">
        <v>39</v>
      </c>
      <c r="H14" s="15">
        <v>6</v>
      </c>
      <c r="I14" s="15">
        <v>5.44</v>
      </c>
      <c r="J14" s="16" t="s">
        <v>40</v>
      </c>
    </row>
    <row r="15" ht="38" customHeight="1" spans="1:10">
      <c r="A15" s="24"/>
      <c r="B15" s="26"/>
      <c r="C15" s="12"/>
      <c r="D15" s="25" t="s">
        <v>41</v>
      </c>
      <c r="E15" s="6" t="s">
        <v>42</v>
      </c>
      <c r="F15" s="34"/>
      <c r="G15" s="35" t="s">
        <v>42</v>
      </c>
      <c r="H15" s="35">
        <v>6</v>
      </c>
      <c r="I15" s="35">
        <v>6</v>
      </c>
      <c r="J15" s="52"/>
    </row>
    <row r="16" ht="38.1" customHeight="1" spans="1:10">
      <c r="A16" s="24"/>
      <c r="B16" s="26"/>
      <c r="C16" s="8" t="s">
        <v>43</v>
      </c>
      <c r="D16" s="25" t="s">
        <v>44</v>
      </c>
      <c r="E16" s="43">
        <v>1</v>
      </c>
      <c r="F16" s="34"/>
      <c r="G16" s="44">
        <v>1</v>
      </c>
      <c r="H16" s="35">
        <v>6</v>
      </c>
      <c r="I16" s="35">
        <v>6</v>
      </c>
      <c r="J16" s="35"/>
    </row>
    <row r="17" ht="38.1" customHeight="1" spans="1:10">
      <c r="A17" s="24"/>
      <c r="B17" s="26"/>
      <c r="C17" s="12"/>
      <c r="D17" s="25" t="s">
        <v>45</v>
      </c>
      <c r="E17" s="43">
        <v>1</v>
      </c>
      <c r="F17" s="34"/>
      <c r="G17" s="44">
        <v>1</v>
      </c>
      <c r="H17" s="35">
        <v>6</v>
      </c>
      <c r="I17" s="35">
        <v>6</v>
      </c>
      <c r="J17" s="35"/>
    </row>
    <row r="18" ht="38.1" customHeight="1" spans="1:10">
      <c r="A18" s="24"/>
      <c r="B18" s="26"/>
      <c r="C18" s="12"/>
      <c r="D18" s="25" t="s">
        <v>46</v>
      </c>
      <c r="E18" s="43">
        <v>1</v>
      </c>
      <c r="F18" s="34"/>
      <c r="G18" s="44">
        <v>1</v>
      </c>
      <c r="H18" s="35">
        <v>5</v>
      </c>
      <c r="I18" s="35">
        <v>5</v>
      </c>
      <c r="J18" s="35"/>
    </row>
    <row r="19" ht="46" customHeight="1" spans="1:10">
      <c r="A19" s="24"/>
      <c r="B19" s="26"/>
      <c r="C19" s="12"/>
      <c r="D19" s="25" t="s">
        <v>47</v>
      </c>
      <c r="E19" s="43">
        <v>1</v>
      </c>
      <c r="F19" s="34"/>
      <c r="G19" s="44">
        <v>1</v>
      </c>
      <c r="H19" s="35">
        <v>5</v>
      </c>
      <c r="I19" s="35">
        <v>5</v>
      </c>
      <c r="J19" s="35"/>
    </row>
    <row r="20" ht="105" customHeight="1" spans="1:10">
      <c r="A20" s="24"/>
      <c r="B20" s="26"/>
      <c r="C20" s="8" t="s">
        <v>48</v>
      </c>
      <c r="D20" s="25" t="s">
        <v>49</v>
      </c>
      <c r="E20" s="43">
        <v>1</v>
      </c>
      <c r="F20" s="34"/>
      <c r="G20" s="44">
        <v>0.95</v>
      </c>
      <c r="H20" s="35">
        <v>5</v>
      </c>
      <c r="I20" s="35">
        <v>4.75</v>
      </c>
      <c r="J20" s="16" t="s">
        <v>50</v>
      </c>
    </row>
    <row r="21" ht="36.95" customHeight="1" spans="1:10">
      <c r="A21" s="24"/>
      <c r="B21" s="26"/>
      <c r="C21" s="12"/>
      <c r="D21" s="25" t="s">
        <v>51</v>
      </c>
      <c r="E21" s="43">
        <v>1</v>
      </c>
      <c r="F21" s="34"/>
      <c r="G21" s="44">
        <v>1</v>
      </c>
      <c r="H21" s="35">
        <v>5</v>
      </c>
      <c r="I21" s="35">
        <v>5</v>
      </c>
      <c r="J21" s="35"/>
    </row>
    <row r="22" ht="36.95" customHeight="1" spans="1:10">
      <c r="A22" s="24"/>
      <c r="B22" s="26"/>
      <c r="C22" s="17"/>
      <c r="D22" s="25" t="s">
        <v>52</v>
      </c>
      <c r="E22" s="43">
        <v>1</v>
      </c>
      <c r="F22" s="34"/>
      <c r="G22" s="44">
        <v>1</v>
      </c>
      <c r="H22" s="35">
        <v>5</v>
      </c>
      <c r="I22" s="35">
        <v>5</v>
      </c>
      <c r="J22" s="35"/>
    </row>
    <row r="23" ht="36.95" customHeight="1" spans="1:10">
      <c r="A23" s="24"/>
      <c r="B23" s="26"/>
      <c r="C23" s="8" t="s">
        <v>53</v>
      </c>
      <c r="D23" s="25" t="s">
        <v>54</v>
      </c>
      <c r="E23" s="6" t="s">
        <v>55</v>
      </c>
      <c r="F23" s="34"/>
      <c r="G23" s="35" t="s">
        <v>56</v>
      </c>
      <c r="H23" s="35">
        <v>5</v>
      </c>
      <c r="I23" s="35">
        <v>5</v>
      </c>
      <c r="J23" s="35"/>
    </row>
    <row r="24" ht="36.95" customHeight="1" spans="1:10">
      <c r="A24" s="24"/>
      <c r="B24" s="26"/>
      <c r="C24" s="12"/>
      <c r="D24" s="25" t="s">
        <v>57</v>
      </c>
      <c r="E24" s="6" t="s">
        <v>58</v>
      </c>
      <c r="F24" s="34"/>
      <c r="G24" s="35" t="s">
        <v>59</v>
      </c>
      <c r="H24" s="35">
        <v>5</v>
      </c>
      <c r="I24" s="35">
        <v>5</v>
      </c>
      <c r="J24" s="35"/>
    </row>
    <row r="25" ht="36.95" customHeight="1" spans="1:10">
      <c r="A25" s="24"/>
      <c r="B25" s="27"/>
      <c r="C25" s="17"/>
      <c r="D25" s="25" t="s">
        <v>60</v>
      </c>
      <c r="E25" s="6" t="s">
        <v>61</v>
      </c>
      <c r="F25" s="34"/>
      <c r="G25" s="35" t="s">
        <v>62</v>
      </c>
      <c r="H25" s="35">
        <v>5</v>
      </c>
      <c r="I25" s="35">
        <v>5</v>
      </c>
      <c r="J25" s="35"/>
    </row>
    <row r="26" ht="44.1" customHeight="1" spans="1:10">
      <c r="A26" s="24"/>
      <c r="B26" s="26" t="s">
        <v>63</v>
      </c>
      <c r="C26" s="23" t="s">
        <v>64</v>
      </c>
      <c r="D26" s="28" t="s">
        <v>65</v>
      </c>
      <c r="E26" s="5" t="s">
        <v>66</v>
      </c>
      <c r="F26" s="34"/>
      <c r="G26" s="35" t="s">
        <v>67</v>
      </c>
      <c r="H26" s="35">
        <v>8</v>
      </c>
      <c r="I26" s="35">
        <v>8</v>
      </c>
      <c r="J26" s="35"/>
    </row>
    <row r="27" ht="44.1" customHeight="1" spans="1:10">
      <c r="A27" s="24"/>
      <c r="B27" s="26"/>
      <c r="C27" s="23" t="s">
        <v>68</v>
      </c>
      <c r="D27" s="28" t="s">
        <v>69</v>
      </c>
      <c r="E27" s="5" t="s">
        <v>66</v>
      </c>
      <c r="F27" s="34"/>
      <c r="G27" s="35" t="s">
        <v>67</v>
      </c>
      <c r="H27" s="35">
        <v>8</v>
      </c>
      <c r="I27" s="35">
        <v>8</v>
      </c>
      <c r="J27" s="35"/>
    </row>
    <row r="28" ht="74.25" customHeight="1" spans="1:10">
      <c r="A28" s="24"/>
      <c r="B28" s="23" t="s">
        <v>70</v>
      </c>
      <c r="C28" s="23" t="s">
        <v>71</v>
      </c>
      <c r="D28" s="28" t="s">
        <v>72</v>
      </c>
      <c r="E28" s="5" t="s">
        <v>73</v>
      </c>
      <c r="F28" s="34"/>
      <c r="G28" s="44">
        <v>0.96</v>
      </c>
      <c r="H28" s="35">
        <v>10</v>
      </c>
      <c r="I28" s="35">
        <v>10</v>
      </c>
      <c r="J28" s="35"/>
    </row>
    <row r="29" ht="30" customHeight="1" spans="1:10">
      <c r="A29" s="29" t="s">
        <v>74</v>
      </c>
      <c r="B29" s="30"/>
      <c r="C29" s="30"/>
      <c r="D29" s="30"/>
      <c r="E29" s="30"/>
      <c r="F29" s="45"/>
      <c r="G29" s="46"/>
      <c r="H29" s="47">
        <f>SUM(H7,H14:H28)</f>
        <v>100</v>
      </c>
      <c r="I29" s="53">
        <f>SUM(I14:I28)+J7</f>
        <v>97.632289574811</v>
      </c>
      <c r="J29" s="54"/>
    </row>
  </sheetData>
  <mergeCells count="4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G29"/>
    <mergeCell ref="A11:A12"/>
    <mergeCell ref="A13:A28"/>
    <mergeCell ref="B14:B25"/>
    <mergeCell ref="B26:B27"/>
    <mergeCell ref="C14:C15"/>
    <mergeCell ref="C16:C19"/>
    <mergeCell ref="C20:C22"/>
    <mergeCell ref="C23:C25"/>
    <mergeCell ref="A6:C10"/>
  </mergeCells>
  <pageMargins left="0.700694444444445" right="0.700694444444445" top="0.751388888888889" bottom="0.751388888888889" header="0.297916666666667" footer="0.297916666666667"/>
  <pageSetup paperSize="9" scale="64"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2022-04-19T18:50:00Z</dcterms:created>
  <dcterms:modified xsi:type="dcterms:W3CDTF">2023-08-24T16:22:07Z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2052-6.0.1.8148</vt:lpwstr>
  </property>
  <property fmtid="{D5CDD505-2E9C-101B-9397-08002B2CF9AE}" pid="3" name="ICV">
    <vt:lpwstr>1F70DB6DA0B546CC8CF7075BF8A5E537_13</vt:lpwstr>
  </property>
</Properties>
</file>