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'自评表（模板）'!$A$1:$J$30</definedName>
  </definedNames>
  <calcPr calcId="144525"/>
</workbook>
</file>

<file path=xl/sharedStrings.xml><?xml version="1.0" encoding="utf-8"?>
<sst xmlns="http://schemas.openxmlformats.org/spreadsheetml/2006/main" count="100" uniqueCount="82">
  <si>
    <t xml:space="preserve">项目支出绩效自评表 </t>
  </si>
  <si>
    <t>（2022年度）</t>
  </si>
  <si>
    <t>项目名称</t>
  </si>
  <si>
    <t>首慈联、市慈善协会、市慈善基金会三位一体扶持发展项目</t>
  </si>
  <si>
    <t>主管部门</t>
  </si>
  <si>
    <t>北京市委社会工委市民政局</t>
  </si>
  <si>
    <t>实施单位</t>
  </si>
  <si>
    <t>市委社会工委市民政局本级</t>
  </si>
  <si>
    <t>项目负责人</t>
  </si>
  <si>
    <t>韩磊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</si>
  <si>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</si>
  <si>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</si>
  <si>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</si>
  <si>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</si>
  <si>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</si>
  <si>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</si>
  <si>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</si>
  <si>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</si>
  <si>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</si>
  <si>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</si>
  <si>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</si>
  <si>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</si>
  <si>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</si>
  <si>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</si>
  <si>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</si>
  <si>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</si>
  <si>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本项目是依托首都公益慈善联合会、北京市慈善协会和北京市慈善基金会三家机构，推进慈善行业发展，搭建行业平台，建设行业生态，扩大宣传交流，弘扬慈善文化，推动“慈善北京”建设。</t>
  </si>
  <si>
    <t>年度总体目标完成情况综述：
1.“慈善北京”展示项目：编辑发行6期《慈善北京》杂志；运营推广“慈善北京”新媒体矩阵，通过微信公众号发布86篇，微博64篇，首都慈善网123篇，抖音55篇，总浏览量近40万人次；拍摄制作了“慈善北京”主题公益广告1个，微视频5个，“中华慈善日”主题视频1个；全年投放“慈善北京”“中华慈善日”主题广告，其中公交候车亭20块、公交车身3条线路5辆车、地铁3站led大屏、地铁6个站台灯箱、户外大屏1块、商场大屏2块、超市互动屏20块、校园电子屏30块，投放周期共4周，广告覆盖人群上亿次。2.“中华慈善日”系列活动：一是举办了第二届“北京市公益慈善创投大赛”，共报送5份简报，收到申报项目270个，组织开展3次评审工作，并形成21个扶持项目名单，通过第二届创享会进行签约扶持和展览展示；二是在中华慈善日期间举办了第二届“北京慈善文化创享会”，采用网台同播的形式于9月5日晚黄金时段在北京电视台财经频道及相关网络平台进行转播，线上观看总人数为338962人，微博话题#“中华慈善日”#阅读量6.4万。该活动取得了较好的宣传成果，宣传了慈善理念、展示了慈善成果、发布了慈善动态，对21个创投项目进行签约，15个项目进行多方支持签约，发布成立了北京慈善互联网联合体等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</si>
  <si>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</si>
  <si>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</si>
  <si>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</si>
  <si>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</si>
  <si>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</si>
  <si>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</si>
  <si>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</si>
  <si>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(50分)</t>
  </si>
  <si>
    <t>数量指标</t>
  </si>
  <si>
    <t>制作公益微视频及慈善北京宣传片个数</t>
  </si>
  <si>
    <t>6个</t>
  </si>
  <si>
    <t>制作公益广告数量</t>
  </si>
  <si>
    <t>1个</t>
  </si>
  <si>
    <t>编印“慈善北京”宣传杂志期数</t>
  </si>
  <si>
    <t>6期</t>
  </si>
  <si>
    <t>组织“中华慈善日”系列活动场次</t>
  </si>
  <si>
    <t>1场</t>
  </si>
  <si>
    <t>北京市公益创投大赛奖励个数</t>
  </si>
  <si>
    <t>10个</t>
  </si>
  <si>
    <t>21个</t>
  </si>
  <si>
    <t>质量指标</t>
  </si>
  <si>
    <t>活动及大赛的慈善组织参与度</t>
  </si>
  <si>
    <t>≥30%</t>
  </si>
  <si>
    <t>≥80%</t>
  </si>
  <si>
    <t>视频、广告、宣传片点击量</t>
  </si>
  <si>
    <t>≥50万次</t>
  </si>
  <si>
    <t>≥40万次</t>
  </si>
  <si>
    <t>偏差原因：部分视频在疫情高峰期时段推出，导致浏览量不满足要求。
改进措施：下一步做好视频投放周期安排。</t>
  </si>
  <si>
    <t>“慈善北京”宣传杂志内容时效</t>
  </si>
  <si>
    <t>高中低</t>
  </si>
  <si>
    <t>中</t>
  </si>
  <si>
    <t>偏差原因：受传统纸媒发行形式影响，宣传时效性略有不足之处。
改进措施：下一步加强与社会组织的沟通增强报道内容的时效性。</t>
  </si>
  <si>
    <t>时效指标</t>
  </si>
  <si>
    <t>活动及大赛10月底前完成率</t>
  </si>
  <si>
    <t>基层慈善示范站点建设11月底前完成率</t>
  </si>
  <si>
    <t>成本指标</t>
  </si>
  <si>
    <t>“中华慈善日"系列活动预算控制数</t>
  </si>
  <si>
    <t>99.6712万元</t>
  </si>
  <si>
    <t>“慈善北京”展示预算控制数</t>
  </si>
  <si>
    <t>97.6万元</t>
  </si>
  <si>
    <t>效益指标
(30分)</t>
  </si>
  <si>
    <t>社会效益指标</t>
  </si>
  <si>
    <t>慈善组织的能力提升水平</t>
  </si>
  <si>
    <t>高</t>
  </si>
  <si>
    <t>公众参与慈善活动人数相对上一年度的变动率</t>
  </si>
  <si>
    <t>≥5%</t>
  </si>
  <si>
    <t>≥10%</t>
  </si>
  <si>
    <t>满意度指标
(10分)</t>
  </si>
  <si>
    <t>服务对象满意度指标</t>
  </si>
  <si>
    <t>慈善组织满意度</t>
  </si>
  <si>
    <t>≥84%</t>
  </si>
  <si>
    <t>社会公众满意度</t>
  </si>
  <si>
    <t>≥88%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</si>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</sst>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);[Red]\(0.000000\)"/>
    <numFmt numFmtId="178" formatCode="0.0000_ "/>
  </numFmts>
  <fonts count="25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8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25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26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7" applyNumberFormat="0" applyFill="0" applyAlignment="0" applyProtection="0">
      <alignment vertical="center"/>
    </xf>
    <xf numFmtId="0" fontId="17" fillId="0" borderId="2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28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29" applyNumberFormat="0" applyAlignment="0" applyProtection="0">
      <alignment vertical="center"/>
    </xf>
    <xf numFmtId="0" fontId="19" fillId="12" borderId="25" applyNumberFormat="0" applyAlignment="0" applyProtection="0">
      <alignment vertical="center"/>
    </xf>
    <xf numFmtId="0" fontId="20" fillId="13" borderId="30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31" applyNumberFormat="0" applyFill="0" applyAlignment="0" applyProtection="0">
      <alignment vertical="center"/>
    </xf>
    <xf numFmtId="0" fontId="22" fillId="0" borderId="32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3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9" fontId="2" fillId="0" borderId="17" xfId="0" applyNumberFormat="1" applyFont="1" applyBorder="1" applyAlignment="1">
      <alignment horizontal="center" vertical="center" wrapText="1"/>
    </xf>
    <xf numFmtId="9" fontId="2" fillId="0" borderId="4" xfId="0" applyNumberFormat="1" applyFont="1" applyBorder="1" applyAlignment="1">
      <alignment horizontal="center" vertical="center" wrapText="1"/>
    </xf>
    <xf numFmtId="178" fontId="3" fillId="0" borderId="18" xfId="0" applyNumberFormat="1" applyFont="1" applyFill="1" applyBorder="1" applyAlignment="1">
      <alignment horizontal="center" vertical="center"/>
    </xf>
    <xf numFmtId="178" fontId="3" fillId="0" borderId="19" xfId="0" applyNumberFormat="1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tabSelected="1" view="pageBreakPreview" zoomScale="70" zoomScaleNormal="55" workbookViewId="0">
      <selection activeCell="D3" sqref="D3:J3"/>
    </sheetView>
  </sheetViews>
  <sheetFormatPr defaultColWidth="8" defaultRowHeight="15"/>
  <cols>
    <col min="4" max="4" width="19.4375" customWidth="1"/>
    <col min="5" max="5" width="10.0703125" customWidth="1"/>
    <col min="6" max="6" width="10.7890625" customWidth="1"/>
    <col min="7" max="7" width="12.375" customWidth="1"/>
    <col min="8" max="8" width="11.875" customWidth="1"/>
    <col min="9" max="9" width="12.75" customWidth="1"/>
    <col min="10" max="10" width="17.6875" customWidth="1"/>
  </cols>
  <sheetData>
    <row r="1" ht="2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3" t="s">
        <v>5</v>
      </c>
      <c r="E4" s="4"/>
      <c r="F4" s="5"/>
      <c r="G4" s="6" t="s">
        <v>6</v>
      </c>
      <c r="H4" s="3" t="s">
        <v>7</v>
      </c>
      <c r="I4" s="4"/>
      <c r="J4" s="5"/>
    </row>
    <row r="5" ht="30" customHeight="1" spans="1:10">
      <c r="A5" s="3" t="s">
        <v>8</v>
      </c>
      <c r="B5" s="4"/>
      <c r="C5" s="5"/>
      <c r="D5" s="3" t="s">
        <v>9</v>
      </c>
      <c r="E5" s="4"/>
      <c r="F5" s="5"/>
      <c r="G5" s="6" t="s">
        <v>10</v>
      </c>
      <c r="H5" s="7">
        <v>65868811</v>
      </c>
      <c r="I5" s="49"/>
      <c r="J5" s="41"/>
    </row>
    <row r="6" ht="30" customHeight="1" spans="1:10">
      <c r="A6" s="8" t="s">
        <v>11</v>
      </c>
      <c r="B6" s="9"/>
      <c r="C6" s="10"/>
      <c r="D6" s="11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ht="30" customHeight="1" spans="1:10">
      <c r="A7" s="12"/>
      <c r="B7" s="13"/>
      <c r="C7" s="14"/>
      <c r="D7" s="6" t="s">
        <v>18</v>
      </c>
      <c r="E7" s="15">
        <v>384.7418</v>
      </c>
      <c r="F7" s="15">
        <v>197.2712</v>
      </c>
      <c r="G7" s="15">
        <v>197.2712</v>
      </c>
      <c r="H7" s="16">
        <v>10</v>
      </c>
      <c r="I7" s="50">
        <f>G7/F7</f>
        <v>1</v>
      </c>
      <c r="J7" s="51">
        <f>H7*I7</f>
        <v>10</v>
      </c>
    </row>
    <row r="8" ht="24.95" customHeight="1" spans="1:10">
      <c r="A8" s="12"/>
      <c r="B8" s="13"/>
      <c r="C8" s="14"/>
      <c r="D8" s="6" t="s">
        <v>19</v>
      </c>
      <c r="E8" s="15">
        <v>384.7418</v>
      </c>
      <c r="F8" s="15">
        <v>197.2712</v>
      </c>
      <c r="G8" s="15">
        <v>197.2712</v>
      </c>
      <c r="H8" s="6" t="s">
        <v>20</v>
      </c>
      <c r="I8" s="50">
        <f>G8/F8</f>
        <v>1</v>
      </c>
      <c r="J8" s="6" t="s">
        <v>20</v>
      </c>
    </row>
    <row r="9" ht="27.95" customHeight="1" spans="1:10">
      <c r="A9" s="12"/>
      <c r="B9" s="13"/>
      <c r="C9" s="14"/>
      <c r="D9" s="6" t="s">
        <v>21</v>
      </c>
      <c r="E9" s="6"/>
      <c r="F9" s="6"/>
      <c r="G9" s="6"/>
      <c r="H9" s="6" t="s">
        <v>20</v>
      </c>
      <c r="I9" s="6" t="s">
        <v>20</v>
      </c>
      <c r="J9" s="6" t="s">
        <v>20</v>
      </c>
    </row>
    <row r="10" ht="27.95" customHeight="1" spans="1:10">
      <c r="A10" s="17"/>
      <c r="B10" s="2"/>
      <c r="C10" s="18"/>
      <c r="D10" s="6" t="s">
        <v>22</v>
      </c>
      <c r="E10" s="6"/>
      <c r="F10" s="6"/>
      <c r="G10" s="6"/>
      <c r="H10" s="6" t="s">
        <v>20</v>
      </c>
      <c r="I10" s="6" t="s">
        <v>20</v>
      </c>
      <c r="J10" s="6" t="s">
        <v>20</v>
      </c>
    </row>
    <row r="11" ht="30" customHeight="1" spans="1:10">
      <c r="A11" s="19" t="s">
        <v>23</v>
      </c>
      <c r="B11" s="3" t="s">
        <v>24</v>
      </c>
      <c r="C11" s="4"/>
      <c r="D11" s="4"/>
      <c r="E11" s="4"/>
      <c r="F11" s="5"/>
      <c r="G11" s="20" t="s">
        <v>25</v>
      </c>
      <c r="H11" s="21"/>
      <c r="I11" s="21"/>
      <c r="J11" s="52"/>
    </row>
    <row r="12" ht="218" customHeight="1" spans="1:10">
      <c r="A12" s="22"/>
      <c r="B12" s="23" t="s">
        <v>26</v>
      </c>
      <c r="C12" s="24"/>
      <c r="D12" s="24"/>
      <c r="E12" s="24"/>
      <c r="F12" s="25"/>
      <c r="G12" s="23" t="s">
        <v>27</v>
      </c>
      <c r="H12" s="24"/>
      <c r="I12" s="24"/>
      <c r="J12" s="25"/>
    </row>
    <row r="13" ht="30" customHeight="1" spans="1:10">
      <c r="A13" s="19" t="s">
        <v>28</v>
      </c>
      <c r="B13" s="6" t="s">
        <v>29</v>
      </c>
      <c r="C13" s="6" t="s">
        <v>30</v>
      </c>
      <c r="D13" s="6" t="s">
        <v>31</v>
      </c>
      <c r="E13" s="8" t="s">
        <v>32</v>
      </c>
      <c r="F13" s="10"/>
      <c r="G13" s="6" t="s">
        <v>33</v>
      </c>
      <c r="H13" s="6" t="s">
        <v>15</v>
      </c>
      <c r="I13" s="6" t="s">
        <v>17</v>
      </c>
      <c r="J13" s="6" t="s">
        <v>34</v>
      </c>
    </row>
    <row r="14" ht="30" customHeight="1" spans="1:10">
      <c r="A14" s="26"/>
      <c r="B14" s="27" t="s">
        <v>35</v>
      </c>
      <c r="C14" s="28" t="s">
        <v>36</v>
      </c>
      <c r="D14" s="29" t="s">
        <v>37</v>
      </c>
      <c r="E14" s="30" t="s">
        <v>38</v>
      </c>
      <c r="F14" s="30"/>
      <c r="G14" s="5" t="s">
        <v>38</v>
      </c>
      <c r="H14" s="31">
        <v>5</v>
      </c>
      <c r="I14" s="31">
        <v>5</v>
      </c>
      <c r="J14" s="31"/>
    </row>
    <row r="15" ht="30" customHeight="1" spans="1:10">
      <c r="A15" s="26"/>
      <c r="B15" s="32"/>
      <c r="C15" s="33"/>
      <c r="D15" s="29" t="s">
        <v>39</v>
      </c>
      <c r="E15" s="30" t="s">
        <v>40</v>
      </c>
      <c r="F15" s="30"/>
      <c r="G15" s="5" t="s">
        <v>40</v>
      </c>
      <c r="H15" s="31">
        <v>5</v>
      </c>
      <c r="I15" s="31">
        <v>5</v>
      </c>
      <c r="J15" s="31"/>
    </row>
    <row r="16" ht="30" customHeight="1" spans="1:10">
      <c r="A16" s="26"/>
      <c r="B16" s="32"/>
      <c r="C16" s="33"/>
      <c r="D16" s="29" t="s">
        <v>41</v>
      </c>
      <c r="E16" s="30" t="s">
        <v>42</v>
      </c>
      <c r="F16" s="30"/>
      <c r="G16" s="5" t="s">
        <v>42</v>
      </c>
      <c r="H16" s="31">
        <v>5</v>
      </c>
      <c r="I16" s="31">
        <v>5</v>
      </c>
      <c r="J16" s="31"/>
    </row>
    <row r="17" ht="36" customHeight="1" spans="1:10">
      <c r="A17" s="26"/>
      <c r="B17" s="32"/>
      <c r="C17" s="33"/>
      <c r="D17" s="29" t="s">
        <v>43</v>
      </c>
      <c r="E17" s="30" t="s">
        <v>44</v>
      </c>
      <c r="F17" s="30"/>
      <c r="G17" s="5" t="s">
        <v>44</v>
      </c>
      <c r="H17" s="31">
        <v>5</v>
      </c>
      <c r="I17" s="31">
        <v>5</v>
      </c>
      <c r="J17" s="31"/>
    </row>
    <row r="18" ht="36" customHeight="1" spans="1:10">
      <c r="A18" s="26"/>
      <c r="B18" s="32"/>
      <c r="C18" s="33"/>
      <c r="D18" s="29" t="s">
        <v>45</v>
      </c>
      <c r="E18" s="30" t="s">
        <v>46</v>
      </c>
      <c r="F18" s="30"/>
      <c r="G18" s="5" t="s">
        <v>47</v>
      </c>
      <c r="H18" s="31">
        <v>5</v>
      </c>
      <c r="I18" s="31">
        <v>5</v>
      </c>
      <c r="J18" s="31"/>
    </row>
    <row r="19" ht="36" customHeight="1" spans="1:10">
      <c r="A19" s="26"/>
      <c r="B19" s="32"/>
      <c r="C19" s="28" t="s">
        <v>48</v>
      </c>
      <c r="D19" s="29" t="s">
        <v>49</v>
      </c>
      <c r="E19" s="34" t="s">
        <v>50</v>
      </c>
      <c r="F19" s="34"/>
      <c r="G19" s="31" t="s">
        <v>51</v>
      </c>
      <c r="H19" s="31">
        <v>3</v>
      </c>
      <c r="I19" s="31">
        <v>3</v>
      </c>
      <c r="J19" s="53"/>
    </row>
    <row r="20" ht="70" customHeight="1" spans="1:10">
      <c r="A20" s="26"/>
      <c r="B20" s="32"/>
      <c r="C20" s="33"/>
      <c r="D20" s="29" t="s">
        <v>52</v>
      </c>
      <c r="E20" s="34" t="s">
        <v>53</v>
      </c>
      <c r="F20" s="34"/>
      <c r="G20" s="31" t="s">
        <v>54</v>
      </c>
      <c r="H20" s="31">
        <v>3</v>
      </c>
      <c r="I20" s="31">
        <v>2</v>
      </c>
      <c r="J20" s="53" t="s">
        <v>55</v>
      </c>
    </row>
    <row r="21" ht="80" customHeight="1" spans="1:10">
      <c r="A21" s="26"/>
      <c r="B21" s="32"/>
      <c r="C21" s="35"/>
      <c r="D21" s="29" t="s">
        <v>56</v>
      </c>
      <c r="E21" s="34" t="s">
        <v>57</v>
      </c>
      <c r="F21" s="34"/>
      <c r="G21" s="31" t="s">
        <v>58</v>
      </c>
      <c r="H21" s="31">
        <v>3</v>
      </c>
      <c r="I21" s="31">
        <v>2</v>
      </c>
      <c r="J21" s="53" t="s">
        <v>59</v>
      </c>
    </row>
    <row r="22" ht="30" customHeight="1" spans="1:10">
      <c r="A22" s="26"/>
      <c r="B22" s="32"/>
      <c r="C22" s="28" t="s">
        <v>60</v>
      </c>
      <c r="D22" s="29" t="s">
        <v>61</v>
      </c>
      <c r="E22" s="36">
        <v>1</v>
      </c>
      <c r="F22" s="34"/>
      <c r="G22" s="37">
        <v>1</v>
      </c>
      <c r="H22" s="31">
        <v>4</v>
      </c>
      <c r="I22" s="31">
        <v>4</v>
      </c>
      <c r="J22" s="31"/>
    </row>
    <row r="23" ht="30" customHeight="1" spans="1:10">
      <c r="A23" s="26"/>
      <c r="B23" s="32"/>
      <c r="C23" s="33"/>
      <c r="D23" s="29" t="s">
        <v>62</v>
      </c>
      <c r="E23" s="36">
        <v>1</v>
      </c>
      <c r="F23" s="34"/>
      <c r="G23" s="37">
        <v>1</v>
      </c>
      <c r="H23" s="31">
        <v>4</v>
      </c>
      <c r="I23" s="31">
        <v>4</v>
      </c>
      <c r="J23" s="31"/>
    </row>
    <row r="24" ht="30" customHeight="1" spans="1:10">
      <c r="A24" s="26"/>
      <c r="B24" s="32"/>
      <c r="C24" s="28" t="s">
        <v>63</v>
      </c>
      <c r="D24" s="29" t="s">
        <v>64</v>
      </c>
      <c r="E24" s="38" t="s">
        <v>65</v>
      </c>
      <c r="F24" s="39"/>
      <c r="G24" s="5" t="s">
        <v>65</v>
      </c>
      <c r="H24" s="31">
        <v>4</v>
      </c>
      <c r="I24" s="31">
        <v>4</v>
      </c>
      <c r="J24" s="31"/>
    </row>
    <row r="25" ht="30" customHeight="1" spans="1:10">
      <c r="A25" s="26"/>
      <c r="B25" s="32"/>
      <c r="C25" s="33"/>
      <c r="D25" s="29" t="s">
        <v>66</v>
      </c>
      <c r="E25" s="40" t="s">
        <v>67</v>
      </c>
      <c r="F25" s="40"/>
      <c r="G25" s="5" t="s">
        <v>67</v>
      </c>
      <c r="H25" s="31">
        <v>4</v>
      </c>
      <c r="I25" s="31">
        <v>4</v>
      </c>
      <c r="J25" s="31"/>
    </row>
    <row r="26" ht="30" customHeight="1" spans="1:10">
      <c r="A26" s="26"/>
      <c r="B26" s="27" t="s">
        <v>68</v>
      </c>
      <c r="C26" s="28" t="s">
        <v>69</v>
      </c>
      <c r="D26" s="29" t="s">
        <v>70</v>
      </c>
      <c r="E26" s="34" t="s">
        <v>57</v>
      </c>
      <c r="F26" s="34"/>
      <c r="G26" s="41" t="s">
        <v>71</v>
      </c>
      <c r="H26" s="31">
        <v>15</v>
      </c>
      <c r="I26" s="31">
        <v>15</v>
      </c>
      <c r="J26" s="31"/>
    </row>
    <row r="27" ht="30" customHeight="1" spans="1:10">
      <c r="A27" s="26"/>
      <c r="B27" s="32"/>
      <c r="C27" s="35"/>
      <c r="D27" s="29" t="s">
        <v>72</v>
      </c>
      <c r="E27" s="34" t="s">
        <v>73</v>
      </c>
      <c r="F27" s="34"/>
      <c r="G27" s="41" t="s">
        <v>74</v>
      </c>
      <c r="H27" s="31">
        <v>15</v>
      </c>
      <c r="I27" s="31">
        <v>15</v>
      </c>
      <c r="J27" s="31"/>
    </row>
    <row r="28" ht="30" customHeight="1" spans="1:10">
      <c r="A28" s="26"/>
      <c r="B28" s="27" t="s">
        <v>75</v>
      </c>
      <c r="C28" s="28" t="s">
        <v>76</v>
      </c>
      <c r="D28" s="29" t="s">
        <v>77</v>
      </c>
      <c r="E28" s="34" t="s">
        <v>51</v>
      </c>
      <c r="F28" s="34"/>
      <c r="G28" s="41" t="s">
        <v>78</v>
      </c>
      <c r="H28" s="31">
        <v>5</v>
      </c>
      <c r="I28" s="31">
        <v>5</v>
      </c>
      <c r="J28" s="31"/>
    </row>
    <row r="29" ht="30" customHeight="1" spans="1:10">
      <c r="A29" s="26"/>
      <c r="B29" s="32"/>
      <c r="C29" s="33"/>
      <c r="D29" s="42" t="s">
        <v>79</v>
      </c>
      <c r="E29" s="43" t="s">
        <v>51</v>
      </c>
      <c r="F29" s="43"/>
      <c r="G29" s="44" t="s">
        <v>80</v>
      </c>
      <c r="H29" s="27">
        <v>5</v>
      </c>
      <c r="I29" s="27">
        <v>5</v>
      </c>
      <c r="J29" s="27"/>
    </row>
    <row r="30" ht="30" customHeight="1" spans="1:10">
      <c r="A30" s="45" t="s">
        <v>81</v>
      </c>
      <c r="B30" s="46"/>
      <c r="C30" s="46"/>
      <c r="D30" s="46"/>
      <c r="E30" s="46"/>
      <c r="F30" s="46"/>
      <c r="G30" s="47"/>
      <c r="H30" s="48">
        <v>100</v>
      </c>
      <c r="I30" s="48">
        <f>SUM(I14:I29)+J7</f>
        <v>98</v>
      </c>
      <c r="J30" s="54"/>
    </row>
  </sheetData>
  <mergeCells count="4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A30:G30"/>
    <mergeCell ref="A11:A12"/>
    <mergeCell ref="A13:A29"/>
    <mergeCell ref="B14:B25"/>
    <mergeCell ref="B26:B27"/>
    <mergeCell ref="B28:B29"/>
    <mergeCell ref="C14:C18"/>
    <mergeCell ref="C19:C21"/>
    <mergeCell ref="C22:C23"/>
    <mergeCell ref="C24:C25"/>
    <mergeCell ref="C26:C27"/>
    <mergeCell ref="C28:C29"/>
    <mergeCell ref="A6:C10"/>
  </mergeCells>
  <pageMargins left="0.700694444444445" right="0.700694444444445" top="0.751388888888889" bottom="0.751388888888889" header="0.297916666666667" footer="0.297916666666667"/>
  <pageSetup paperSize="9" scale="6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2022-04-20T10:50:00Z</dcterms:created>
  <dcterms:modified xsi:type="dcterms:W3CDTF">2023-06-07T09:06:02Z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1AFF01294FA0404394560DC521982B71_13</vt:lpwstr>
  </property>
</Properties>
</file>