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760"/>
  </bookViews>
  <sheets>
    <sheet name="自评表（模板）" sheetId="1" r:id="rId1"/>
  </sheets>
  <definedNames>
    <definedName name="_xlnm.Print_Area" localSheetId="0">'自评表（模板）'!$A$1:$J$25</definedName>
  </definedNames>
  <calcPr calcId="144525"/>
</workbook>
</file>

<file path=xl/sharedStrings.xml><?xml version="1.0" encoding="utf-8"?>
<sst xmlns="http://schemas.openxmlformats.org/spreadsheetml/2006/main" count="84" uniqueCount="72">
  <si>
    <t xml:space="preserve">项目支出绩效自评表 </t>
  </si>
  <si>
    <t>（2022年度）</t>
  </si>
  <si>
    <t>项目名称</t>
  </si>
  <si>
    <t>社会建设与民政重点业务对外政策解读服务</t>
  </si>
  <si>
    <t>主管部门</t>
  </si>
  <si>
    <t>北京市委社会工委市民政局</t>
  </si>
  <si>
    <t>实施单位</t>
  </si>
  <si>
    <t>市委社会工委市民政局本级</t>
  </si>
  <si>
    <t>项目负责人</t>
  </si>
  <si>
    <t>袁丁</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</si>
  <si>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</si>
  <si>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</si>
  <si>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</si>
  <si>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</si>
  <si>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</si>
  <si>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</si>
  <si>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</si>
  <si>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</si>
  <si>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</si>
  <si>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</si>
  <si>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</si>
  <si>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</si>
  <si>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</si>
  <si>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</si>
  <si>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</si>
  <si>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</si>
  <si>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以传统媒体与新媒体相结合的方式传播北京社会建设和民政各项政策、各项工作的进程、成果、先进事迹的表彰等内容，让社会建设和民政民生政策真正惠百姓、进万家。</t>
  </si>
  <si>
    <t>年度总体目标完成情况综述：
组织拍摄北京社会建设和民政系统重点宣传内容100条。《政策解读系列专栏》10部，每部时长3—4分钟，制作播出北京社会建设和民政专题片2部，每部时长3—4分钟，在新媒体平台《北京时间》推广发布。制作播出30秒公益宣传片1部。制作北京社会建设和民政工作总结片1部。现场录制第四届感动社会·民政榜样宣传教育活动，并在电视频道播出。</t>
  </si>
  <si>
    <t>绩效指标</t>
  </si>
  <si>
    <t>一级指标</t>
  </si>
  <si>
    <t>二级指标</t>
  </si>
  <si>
    <t>三级指标</t>
  </si>
  <si>
    <t>年度指标值</t>
  </si>
  <si>
    <t>实际完成值</t>
  </si>
  <si>
    <t>偏差原因分析及改进措施</t>
  </si>
  <si>
    <t>产
出
指
标
(50分)</t>
  </si>
  <si>
    <t>数量指标</t>
  </si>
  <si>
    <t>专题报道数量</t>
  </si>
  <si>
    <t>≥5集</t>
  </si>
  <si>
    <t>12集</t>
  </si>
  <si>
    <t>全年报道数量</t>
  </si>
  <si>
    <t>≥100条</t>
  </si>
  <si>
    <t>100条</t>
  </si>
  <si>
    <t>质量指标</t>
  </si>
  <si>
    <t>宣贯政策知晓率</t>
  </si>
  <si>
    <t>≥85%</t>
  </si>
  <si>
    <t>进度指标</t>
  </si>
  <si>
    <t>截至2022年12月上旬项目任务完成率</t>
  </si>
  <si>
    <t>成本指标</t>
  </si>
  <si>
    <t>项目总预算控制数</t>
  </si>
  <si>
    <t>≤270万元</t>
  </si>
  <si>
    <t>270万元</t>
  </si>
  <si>
    <t>日常宣传策划、政策解读费用</t>
  </si>
  <si>
    <t>≤90万元</t>
  </si>
  <si>
    <t>90万元</t>
  </si>
  <si>
    <t>系列专题片策划制作费用</t>
  </si>
  <si>
    <t>≤79.25万元</t>
  </si>
  <si>
    <t>79.25万元</t>
  </si>
  <si>
    <t>第四届“感动社会民政榜样政策解读暨先进宣传”活动费用</t>
  </si>
  <si>
    <t>≤100.75万元</t>
  </si>
  <si>
    <t>100.75万元</t>
  </si>
  <si>
    <t>效
益
指
标
(30分)</t>
  </si>
  <si>
    <t>社会效益指标</t>
  </si>
  <si>
    <t>加强北京社会建设与民政民生对外政策解读力度</t>
  </si>
  <si>
    <t>优良中低差</t>
  </si>
  <si>
    <t>优</t>
  </si>
  <si>
    <t>偏差原因：尚有提高空间。
改进措施：下一步，将进一步通过喜闻乐见的方式做好政策解读。</t>
  </si>
  <si>
    <t>树立社会建设和民政典型</t>
  </si>
  <si>
    <t>满意
度指
标
(10分)</t>
  </si>
  <si>
    <t>服务对象
满意度指标</t>
  </si>
  <si>
    <t>社会群众满意度</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</si>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</sst>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s>
  <fonts count="22">
    <font>
      <sz val="12"/>
      <color indexed="8"/>
      <name val="等线"/>
      <charset val="134"/>
    </font>
    <font>
      <sz val="18"/>
      <color theme="1"/>
      <name val="方正小标宋简体"/>
      <charset val="134"/>
    </font>
    <font>
      <sz val="10"/>
      <color theme="1"/>
      <name val="宋体"/>
      <charset val="134"/>
    </font>
    <font>
      <b/>
      <sz val="10"/>
      <color theme="1"/>
      <name val="宋体"/>
      <charset val="134"/>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s>
  <fills count="1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29">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style="thin">
        <color indexed="8"/>
      </top>
      <bottom style="thin">
        <color rgb="FF000000"/>
      </bottom>
      <diagonal/>
    </border>
    <border>
      <left/>
      <right/>
      <top style="thin">
        <color indexed="8"/>
      </top>
      <bottom style="thin">
        <color rgb="FF000000"/>
      </bottom>
      <diagonal/>
    </border>
    <border>
      <left/>
      <right style="thin">
        <color indexed="8"/>
      </right>
      <top style="thin">
        <color indexed="8"/>
      </top>
      <bottom style="thin">
        <color rgb="FF000000"/>
      </bottom>
      <diagonal/>
    </border>
    <border>
      <left style="thin">
        <color indexed="8"/>
      </left>
      <right style="thin">
        <color indexed="8"/>
      </right>
      <top style="thin">
        <color indexed="8"/>
      </top>
      <bottom style="thin">
        <color rgb="FF000000"/>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4" borderId="0" applyNumberFormat="0" applyBorder="0" applyAlignment="0" applyProtection="0">
      <alignment vertical="center"/>
    </xf>
    <xf numFmtId="0" fontId="5" fillId="5"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6" borderId="0" applyNumberFormat="0" applyBorder="0" applyAlignment="0" applyProtection="0">
      <alignment vertical="center"/>
    </xf>
    <xf numFmtId="43" fontId="0" fillId="0" borderId="0" applyFont="0" applyFill="0" applyBorder="0" applyAlignment="0" applyProtection="0">
      <alignment vertical="center"/>
    </xf>
    <xf numFmtId="0" fontId="7" fillId="4"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22" applyNumberFormat="0" applyFont="0" applyAlignment="0" applyProtection="0">
      <alignment vertical="center"/>
    </xf>
    <xf numFmtId="0" fontId="7" fillId="6"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23" applyNumberFormat="0" applyFill="0" applyAlignment="0" applyProtection="0">
      <alignment vertical="center"/>
    </xf>
    <xf numFmtId="0" fontId="15" fillId="0" borderId="23" applyNumberFormat="0" applyFill="0" applyAlignment="0" applyProtection="0">
      <alignment vertical="center"/>
    </xf>
    <xf numFmtId="0" fontId="7" fillId="8" borderId="0" applyNumberFormat="0" applyBorder="0" applyAlignment="0" applyProtection="0">
      <alignment vertical="center"/>
    </xf>
    <xf numFmtId="0" fontId="10" fillId="0" borderId="24" applyNumberFormat="0" applyFill="0" applyAlignment="0" applyProtection="0">
      <alignment vertical="center"/>
    </xf>
    <xf numFmtId="0" fontId="7" fillId="9" borderId="0" applyNumberFormat="0" applyBorder="0" applyAlignment="0" applyProtection="0">
      <alignment vertical="center"/>
    </xf>
    <xf numFmtId="0" fontId="16" fillId="2" borderId="25" applyNumberFormat="0" applyAlignment="0" applyProtection="0">
      <alignment vertical="center"/>
    </xf>
    <xf numFmtId="0" fontId="17" fillId="2" borderId="21" applyNumberFormat="0" applyAlignment="0" applyProtection="0">
      <alignment vertical="center"/>
    </xf>
    <xf numFmtId="0" fontId="18" fillId="10" borderId="26" applyNumberFormat="0" applyAlignment="0" applyProtection="0">
      <alignment vertical="center"/>
    </xf>
    <xf numFmtId="0" fontId="4" fillId="5" borderId="0" applyNumberFormat="0" applyBorder="0" applyAlignment="0" applyProtection="0">
      <alignment vertical="center"/>
    </xf>
    <xf numFmtId="0" fontId="7" fillId="11" borderId="0" applyNumberFormat="0" applyBorder="0" applyAlignment="0" applyProtection="0">
      <alignment vertical="center"/>
    </xf>
    <xf numFmtId="0" fontId="19" fillId="0" borderId="27" applyNumberFormat="0" applyFill="0" applyAlignment="0" applyProtection="0">
      <alignment vertical="center"/>
    </xf>
    <xf numFmtId="0" fontId="20" fillId="0" borderId="28" applyNumberFormat="0" applyFill="0" applyAlignment="0" applyProtection="0">
      <alignment vertical="center"/>
    </xf>
    <xf numFmtId="0" fontId="21" fillId="4" borderId="0" applyNumberFormat="0" applyBorder="0" applyAlignment="0" applyProtection="0">
      <alignment vertical="center"/>
    </xf>
    <xf numFmtId="0" fontId="6" fillId="12" borderId="0" applyNumberFormat="0" applyBorder="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4" fillId="15" borderId="0" applyNumberFormat="0" applyBorder="0" applyAlignment="0" applyProtection="0">
      <alignment vertical="center"/>
    </xf>
    <xf numFmtId="0" fontId="4" fillId="8"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7" fillId="14" borderId="0" applyNumberFormat="0" applyBorder="0" applyAlignment="0" applyProtection="0">
      <alignment vertical="center"/>
    </xf>
    <xf numFmtId="0" fontId="4" fillId="8" borderId="0" applyNumberFormat="0" applyBorder="0" applyAlignment="0" applyProtection="0">
      <alignment vertical="center"/>
    </xf>
    <xf numFmtId="0" fontId="7" fillId="8" borderId="0" applyNumberFormat="0" applyBorder="0" applyAlignment="0" applyProtection="0">
      <alignment vertical="center"/>
    </xf>
    <xf numFmtId="0" fontId="7" fillId="18" borderId="0" applyNumberFormat="0" applyBorder="0" applyAlignment="0" applyProtection="0">
      <alignment vertical="center"/>
    </xf>
    <xf numFmtId="0" fontId="4" fillId="5" borderId="0" applyNumberFormat="0" applyBorder="0" applyAlignment="0" applyProtection="0">
      <alignment vertical="center"/>
    </xf>
    <xf numFmtId="0" fontId="7" fillId="5" borderId="0" applyNumberFormat="0" applyBorder="0" applyAlignment="0" applyProtection="0">
      <alignment vertical="center"/>
    </xf>
  </cellStyleXfs>
  <cellXfs count="46">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176" fontId="2" fillId="2" borderId="5" xfId="0" applyNumberFormat="1" applyFont="1" applyFill="1" applyBorder="1" applyAlignment="1">
      <alignment horizontal="center" vertical="center" wrapText="1"/>
    </xf>
    <xf numFmtId="177" fontId="2" fillId="2" borderId="5" xfId="0" applyNumberFormat="1" applyFont="1" applyFill="1" applyBorder="1" applyAlignment="1">
      <alignment horizontal="center" vertical="center" wrapText="1"/>
    </xf>
    <xf numFmtId="0" fontId="2" fillId="0" borderId="5" xfId="0" applyFont="1" applyBorder="1" applyAlignment="1">
      <alignment horizontal="left" vertical="center" wrapText="1"/>
    </xf>
    <xf numFmtId="177" fontId="2" fillId="0" borderId="5" xfId="0" applyNumberFormat="1"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177" fontId="2" fillId="0" borderId="2"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0" fontId="2" fillId="0" borderId="15" xfId="0" applyFont="1" applyBorder="1" applyAlignment="1">
      <alignment horizontal="center" vertical="center" textRotation="255"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Fill="1" applyBorder="1" applyAlignment="1">
      <alignment horizontal="center" vertical="center" wrapText="1"/>
    </xf>
    <xf numFmtId="0" fontId="2" fillId="0" borderId="16" xfId="0" applyFont="1" applyBorder="1" applyAlignment="1">
      <alignment horizontal="center" vertical="center" textRotation="255" wrapText="1"/>
    </xf>
    <xf numFmtId="0" fontId="2" fillId="0" borderId="14" xfId="0" applyFont="1" applyBorder="1" applyAlignment="1">
      <alignment horizontal="center" vertical="center" wrapText="1"/>
    </xf>
    <xf numFmtId="0" fontId="2" fillId="0" borderId="5" xfId="0" applyFont="1" applyFill="1" applyBorder="1" applyAlignment="1">
      <alignment vertical="center" wrapText="1"/>
    </xf>
    <xf numFmtId="0" fontId="2" fillId="0" borderId="16" xfId="0" applyFont="1" applyBorder="1" applyAlignment="1">
      <alignment horizontal="center" vertical="center" wrapText="1"/>
    </xf>
    <xf numFmtId="9" fontId="2" fillId="0" borderId="5" xfId="0" applyNumberFormat="1" applyFont="1" applyBorder="1" applyAlignment="1">
      <alignment horizontal="center" vertical="center" wrapText="1"/>
    </xf>
    <xf numFmtId="0" fontId="2" fillId="3" borderId="14" xfId="0" applyFont="1" applyFill="1" applyBorder="1" applyAlignment="1">
      <alignment horizontal="center" vertical="center" wrapText="1"/>
    </xf>
    <xf numFmtId="9" fontId="2" fillId="0" borderId="2" xfId="0" applyNumberFormat="1" applyFont="1" applyBorder="1" applyAlignment="1">
      <alignment horizontal="center" vertical="center" wrapText="1"/>
    </xf>
    <xf numFmtId="9" fontId="2" fillId="0" borderId="4" xfId="0" applyNumberFormat="1" applyFont="1" applyBorder="1" applyAlignment="1">
      <alignment horizontal="center" vertical="center" wrapText="1"/>
    </xf>
    <xf numFmtId="0" fontId="2" fillId="0" borderId="15"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2" borderId="20" xfId="0" applyFont="1" applyFill="1" applyBorder="1" applyAlignment="1">
      <alignment horizontal="center" vertical="center" wrapText="1"/>
    </xf>
    <xf numFmtId="10" fontId="2"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wrapText="1"/>
    </xf>
    <xf numFmtId="177" fontId="2" fillId="0" borderId="4" xfId="0" applyNumberFormat="1" applyFont="1" applyBorder="1" applyAlignment="1">
      <alignment horizontal="center" vertical="center" wrapText="1"/>
    </xf>
    <xf numFmtId="177" fontId="3" fillId="2" borderId="20" xfId="0" applyNumberFormat="1" applyFont="1" applyFill="1" applyBorder="1" applyAlignment="1">
      <alignment horizontal="center" vertical="center" wrapText="1"/>
    </xf>
    <xf numFmtId="0" fontId="2" fillId="0" borderId="20"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Normal="101" topLeftCell="A12" workbookViewId="0">
      <selection activeCell="H5" sqref="H5:J5"/>
    </sheetView>
  </sheetViews>
  <sheetFormatPr defaultColWidth="9" defaultRowHeight="15"/>
  <cols>
    <col min="4" max="4" width="22.390625" customWidth="1"/>
    <col min="5" max="9" width="10.625" customWidth="1"/>
    <col min="10" max="10" width="16.375" customWidth="1"/>
  </cols>
  <sheetData>
    <row r="1" ht="36" customHeight="1" spans="1:10">
      <c r="A1" s="1" t="s">
        <v>0</v>
      </c>
      <c r="B1" s="1"/>
      <c r="C1" s="1"/>
      <c r="D1" s="1"/>
      <c r="E1" s="1"/>
      <c r="F1" s="1"/>
      <c r="G1" s="1"/>
      <c r="H1" s="1"/>
      <c r="I1" s="1"/>
      <c r="J1" s="1"/>
    </row>
    <row r="2" ht="30" customHeight="1" spans="1:10">
      <c r="A2" s="2" t="s">
        <v>1</v>
      </c>
      <c r="B2" s="2"/>
      <c r="C2" s="2"/>
      <c r="D2" s="2"/>
      <c r="E2" s="2"/>
      <c r="F2" s="2"/>
      <c r="G2" s="2"/>
      <c r="H2" s="2"/>
      <c r="I2" s="2"/>
      <c r="J2" s="2"/>
    </row>
    <row r="3" ht="30" customHeight="1" spans="1:10">
      <c r="A3" s="3" t="s">
        <v>2</v>
      </c>
      <c r="B3" s="4"/>
      <c r="C3" s="5"/>
      <c r="D3" s="3" t="s">
        <v>3</v>
      </c>
      <c r="E3" s="4"/>
      <c r="F3" s="4"/>
      <c r="G3" s="4"/>
      <c r="H3" s="4"/>
      <c r="I3" s="4"/>
      <c r="J3" s="5"/>
    </row>
    <row r="4" ht="30" customHeight="1" spans="1:10">
      <c r="A4" s="3" t="s">
        <v>4</v>
      </c>
      <c r="B4" s="4"/>
      <c r="C4" s="5"/>
      <c r="D4" s="3" t="s">
        <v>5</v>
      </c>
      <c r="E4" s="4"/>
      <c r="F4" s="5"/>
      <c r="G4" s="6" t="s">
        <v>6</v>
      </c>
      <c r="H4" s="3" t="s">
        <v>7</v>
      </c>
      <c r="I4" s="4"/>
      <c r="J4" s="5"/>
    </row>
    <row r="5" ht="30" customHeight="1" spans="1:10">
      <c r="A5" s="3" t="s">
        <v>8</v>
      </c>
      <c r="B5" s="4"/>
      <c r="C5" s="5"/>
      <c r="D5" s="3" t="s">
        <v>9</v>
      </c>
      <c r="E5" s="4"/>
      <c r="F5" s="5"/>
      <c r="G5" s="6" t="s">
        <v>10</v>
      </c>
      <c r="H5" s="3">
        <v>65868811</v>
      </c>
      <c r="I5" s="4"/>
      <c r="J5" s="5"/>
    </row>
    <row r="6" ht="30" customHeight="1" spans="1:10">
      <c r="A6" s="7" t="s">
        <v>11</v>
      </c>
      <c r="B6" s="8"/>
      <c r="C6" s="9"/>
      <c r="D6" s="10"/>
      <c r="E6" s="6" t="s">
        <v>12</v>
      </c>
      <c r="F6" s="6" t="s">
        <v>13</v>
      </c>
      <c r="G6" s="6" t="s">
        <v>14</v>
      </c>
      <c r="H6" s="6" t="s">
        <v>15</v>
      </c>
      <c r="I6" s="6" t="s">
        <v>16</v>
      </c>
      <c r="J6" s="6" t="s">
        <v>17</v>
      </c>
    </row>
    <row r="7" ht="37" customHeight="1" spans="1:10">
      <c r="A7" s="11"/>
      <c r="B7" s="12"/>
      <c r="C7" s="13"/>
      <c r="D7" s="6" t="s">
        <v>18</v>
      </c>
      <c r="E7" s="14">
        <v>270</v>
      </c>
      <c r="F7" s="14">
        <v>270</v>
      </c>
      <c r="G7" s="14">
        <v>270</v>
      </c>
      <c r="H7" s="15">
        <v>10</v>
      </c>
      <c r="I7" s="41">
        <f t="shared" ref="I7:I10" si="0">G7/F7</f>
        <v>1</v>
      </c>
      <c r="J7" s="42">
        <f>H7*I7</f>
        <v>10</v>
      </c>
    </row>
    <row r="8" ht="37" customHeight="1" spans="1:10">
      <c r="A8" s="11"/>
      <c r="B8" s="12"/>
      <c r="C8" s="13"/>
      <c r="D8" s="16" t="s">
        <v>19</v>
      </c>
      <c r="E8" s="14">
        <v>270</v>
      </c>
      <c r="F8" s="14">
        <v>270</v>
      </c>
      <c r="G8" s="14">
        <v>270</v>
      </c>
      <c r="H8" s="6" t="s">
        <v>20</v>
      </c>
      <c r="I8" s="41">
        <f t="shared" si="0"/>
        <v>1</v>
      </c>
      <c r="J8" s="6" t="s">
        <v>20</v>
      </c>
    </row>
    <row r="9" ht="37" customHeight="1" spans="1:10">
      <c r="A9" s="11"/>
      <c r="B9" s="12"/>
      <c r="C9" s="13"/>
      <c r="D9" s="16" t="s">
        <v>21</v>
      </c>
      <c r="E9" s="6"/>
      <c r="F9" s="17"/>
      <c r="G9" s="17"/>
      <c r="H9" s="6" t="s">
        <v>20</v>
      </c>
      <c r="I9" s="41" t="s">
        <v>20</v>
      </c>
      <c r="J9" s="6" t="s">
        <v>20</v>
      </c>
    </row>
    <row r="10" ht="37" customHeight="1" spans="1:10">
      <c r="A10" s="18"/>
      <c r="B10" s="2"/>
      <c r="C10" s="19"/>
      <c r="D10" s="16" t="s">
        <v>22</v>
      </c>
      <c r="E10" s="6"/>
      <c r="F10" s="17"/>
      <c r="G10" s="17"/>
      <c r="H10" s="6" t="s">
        <v>20</v>
      </c>
      <c r="I10" s="41" t="s">
        <v>20</v>
      </c>
      <c r="J10" s="6" t="s">
        <v>20</v>
      </c>
    </row>
    <row r="11" ht="30" customHeight="1" spans="1:10">
      <c r="A11" s="20" t="s">
        <v>23</v>
      </c>
      <c r="B11" s="3" t="s">
        <v>24</v>
      </c>
      <c r="C11" s="4"/>
      <c r="D11" s="4"/>
      <c r="E11" s="4"/>
      <c r="F11" s="5"/>
      <c r="G11" s="21" t="s">
        <v>25</v>
      </c>
      <c r="H11" s="22"/>
      <c r="I11" s="22"/>
      <c r="J11" s="43"/>
    </row>
    <row r="12" ht="99" customHeight="1" spans="1:10">
      <c r="A12" s="23"/>
      <c r="B12" s="24" t="s">
        <v>26</v>
      </c>
      <c r="C12" s="25"/>
      <c r="D12" s="25"/>
      <c r="E12" s="25"/>
      <c r="F12" s="26"/>
      <c r="G12" s="24" t="s">
        <v>27</v>
      </c>
      <c r="H12" s="25"/>
      <c r="I12" s="25"/>
      <c r="J12" s="26"/>
    </row>
    <row r="13" ht="30" customHeight="1" spans="1:10">
      <c r="A13" s="20" t="s">
        <v>28</v>
      </c>
      <c r="B13" s="6" t="s">
        <v>29</v>
      </c>
      <c r="C13" s="6" t="s">
        <v>30</v>
      </c>
      <c r="D13" s="6" t="s">
        <v>31</v>
      </c>
      <c r="E13" s="3" t="s">
        <v>32</v>
      </c>
      <c r="F13" s="5"/>
      <c r="G13" s="6" t="s">
        <v>33</v>
      </c>
      <c r="H13" s="27" t="s">
        <v>15</v>
      </c>
      <c r="I13" s="6" t="s">
        <v>17</v>
      </c>
      <c r="J13" s="6" t="s">
        <v>34</v>
      </c>
    </row>
    <row r="14" ht="38" customHeight="1" spans="1:10">
      <c r="A14" s="28"/>
      <c r="B14" s="29" t="s">
        <v>35</v>
      </c>
      <c r="C14" s="29" t="s">
        <v>36</v>
      </c>
      <c r="D14" s="30" t="s">
        <v>37</v>
      </c>
      <c r="E14" s="3" t="s">
        <v>38</v>
      </c>
      <c r="F14" s="5"/>
      <c r="G14" s="6" t="s">
        <v>39</v>
      </c>
      <c r="H14" s="6">
        <v>7</v>
      </c>
      <c r="I14" s="6">
        <v>7</v>
      </c>
      <c r="J14" s="6"/>
    </row>
    <row r="15" ht="38" customHeight="1" spans="1:10">
      <c r="A15" s="28"/>
      <c r="B15" s="31"/>
      <c r="C15" s="31"/>
      <c r="D15" s="30" t="s">
        <v>40</v>
      </c>
      <c r="E15" s="3" t="s">
        <v>41</v>
      </c>
      <c r="F15" s="5"/>
      <c r="G15" s="6" t="s">
        <v>42</v>
      </c>
      <c r="H15" s="6">
        <v>7</v>
      </c>
      <c r="I15" s="6">
        <v>7</v>
      </c>
      <c r="J15" s="6"/>
    </row>
    <row r="16" ht="38" customHeight="1" spans="1:10">
      <c r="A16" s="28"/>
      <c r="B16" s="31"/>
      <c r="C16" s="29" t="s">
        <v>43</v>
      </c>
      <c r="D16" s="30" t="s">
        <v>44</v>
      </c>
      <c r="E16" s="3" t="s">
        <v>45</v>
      </c>
      <c r="F16" s="5"/>
      <c r="G16" s="32">
        <v>0.85</v>
      </c>
      <c r="H16" s="6">
        <v>6</v>
      </c>
      <c r="I16" s="6">
        <v>6</v>
      </c>
      <c r="J16" s="6"/>
    </row>
    <row r="17" ht="38" customHeight="1" spans="1:10">
      <c r="A17" s="28"/>
      <c r="B17" s="31"/>
      <c r="C17" s="33" t="s">
        <v>46</v>
      </c>
      <c r="D17" s="30" t="s">
        <v>47</v>
      </c>
      <c r="E17" s="34">
        <f>100%</f>
        <v>1</v>
      </c>
      <c r="F17" s="35"/>
      <c r="G17" s="32">
        <v>1</v>
      </c>
      <c r="H17" s="6">
        <v>6</v>
      </c>
      <c r="I17" s="6">
        <v>6</v>
      </c>
      <c r="J17" s="6"/>
    </row>
    <row r="18" ht="38" customHeight="1" spans="1:10">
      <c r="A18" s="28"/>
      <c r="B18" s="31"/>
      <c r="C18" s="29" t="s">
        <v>48</v>
      </c>
      <c r="D18" s="30" t="s">
        <v>49</v>
      </c>
      <c r="E18" s="3" t="s">
        <v>50</v>
      </c>
      <c r="F18" s="5"/>
      <c r="G18" s="6" t="s">
        <v>51</v>
      </c>
      <c r="H18" s="6">
        <v>6</v>
      </c>
      <c r="I18" s="6">
        <v>6</v>
      </c>
      <c r="J18" s="6"/>
    </row>
    <row r="19" ht="38" customHeight="1" spans="1:10">
      <c r="A19" s="28"/>
      <c r="B19" s="31"/>
      <c r="C19" s="31"/>
      <c r="D19" s="30" t="s">
        <v>52</v>
      </c>
      <c r="E19" s="3" t="s">
        <v>53</v>
      </c>
      <c r="F19" s="5"/>
      <c r="G19" s="6" t="s">
        <v>54</v>
      </c>
      <c r="H19" s="6">
        <v>6</v>
      </c>
      <c r="I19" s="6">
        <v>6</v>
      </c>
      <c r="J19" s="6"/>
    </row>
    <row r="20" ht="38" customHeight="1" spans="1:10">
      <c r="A20" s="28"/>
      <c r="B20" s="31"/>
      <c r="C20" s="31"/>
      <c r="D20" s="30" t="s">
        <v>55</v>
      </c>
      <c r="E20" s="3" t="s">
        <v>56</v>
      </c>
      <c r="F20" s="5"/>
      <c r="G20" s="6" t="s">
        <v>57</v>
      </c>
      <c r="H20" s="6">
        <v>6</v>
      </c>
      <c r="I20" s="6">
        <v>6</v>
      </c>
      <c r="J20" s="6"/>
    </row>
    <row r="21" ht="38" customHeight="1" spans="1:10">
      <c r="A21" s="28"/>
      <c r="B21" s="36"/>
      <c r="C21" s="36"/>
      <c r="D21" s="30" t="s">
        <v>58</v>
      </c>
      <c r="E21" s="3" t="s">
        <v>59</v>
      </c>
      <c r="F21" s="5"/>
      <c r="G21" s="6" t="s">
        <v>60</v>
      </c>
      <c r="H21" s="6">
        <v>6</v>
      </c>
      <c r="I21" s="6">
        <v>6</v>
      </c>
      <c r="J21" s="6"/>
    </row>
    <row r="22" ht="80" customHeight="1" spans="1:10">
      <c r="A22" s="28"/>
      <c r="B22" s="31" t="s">
        <v>61</v>
      </c>
      <c r="C22" s="29" t="s">
        <v>62</v>
      </c>
      <c r="D22" s="30" t="s">
        <v>63</v>
      </c>
      <c r="E22" s="3" t="s">
        <v>64</v>
      </c>
      <c r="F22" s="5"/>
      <c r="G22" s="6" t="s">
        <v>65</v>
      </c>
      <c r="H22" s="6">
        <v>15</v>
      </c>
      <c r="I22" s="6">
        <v>13.5</v>
      </c>
      <c r="J22" s="16" t="s">
        <v>66</v>
      </c>
    </row>
    <row r="23" ht="80" customHeight="1" spans="1:10">
      <c r="A23" s="28"/>
      <c r="B23" s="31"/>
      <c r="C23" s="31"/>
      <c r="D23" s="30" t="s">
        <v>67</v>
      </c>
      <c r="E23" s="3" t="s">
        <v>64</v>
      </c>
      <c r="F23" s="5"/>
      <c r="G23" s="6" t="s">
        <v>65</v>
      </c>
      <c r="H23" s="6">
        <v>15</v>
      </c>
      <c r="I23" s="6">
        <v>15</v>
      </c>
      <c r="J23" s="6"/>
    </row>
    <row r="24" ht="80" customHeight="1" spans="1:10">
      <c r="A24" s="28"/>
      <c r="B24" s="29" t="s">
        <v>68</v>
      </c>
      <c r="C24" s="29" t="s">
        <v>69</v>
      </c>
      <c r="D24" s="30" t="s">
        <v>70</v>
      </c>
      <c r="E24" s="3" t="s">
        <v>45</v>
      </c>
      <c r="F24" s="5"/>
      <c r="G24" s="32">
        <v>0.85</v>
      </c>
      <c r="H24" s="6">
        <v>10</v>
      </c>
      <c r="I24" s="6">
        <v>10</v>
      </c>
      <c r="J24" s="6"/>
    </row>
    <row r="25" ht="30" customHeight="1" spans="1:10">
      <c r="A25" s="37" t="s">
        <v>71</v>
      </c>
      <c r="B25" s="38"/>
      <c r="C25" s="38"/>
      <c r="D25" s="38"/>
      <c r="E25" s="38"/>
      <c r="F25" s="38"/>
      <c r="G25" s="39"/>
      <c r="H25" s="40">
        <f>SUM(H7,H14:H24)</f>
        <v>100</v>
      </c>
      <c r="I25" s="44">
        <f>SUM(I14:I24)+J7</f>
        <v>98.5</v>
      </c>
      <c r="J25" s="45"/>
    </row>
  </sheetData>
  <mergeCells count="35">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A25:G25"/>
    <mergeCell ref="A11:A12"/>
    <mergeCell ref="A13:A24"/>
    <mergeCell ref="B14:B21"/>
    <mergeCell ref="B22:B23"/>
    <mergeCell ref="C14:C15"/>
    <mergeCell ref="C18:C21"/>
    <mergeCell ref="C22:C23"/>
    <mergeCell ref="A6:C10"/>
  </mergeCells>
  <pageMargins left="0.700694444444445" right="0.700694444444445" top="0.751388888888889" bottom="0.751388888888889" header="0.297916666666667" footer="0.297916666666667"/>
  <pageSetup paperSize="9" scale="65"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第二根肋骨</cp:lastModifiedBy>
  <dcterms:created xsi:type="dcterms:W3CDTF">2022-04-20T18:50:00Z</dcterms:created>
  <dcterms:modified xsi:type="dcterms:W3CDTF">2023-06-07T02:57:09Z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42CCEEC099EB423E960E428621DE34D2_13</vt:lpwstr>
  </property>
</Properties>
</file>